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86" windowWidth="10770" windowHeight="813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_FilterDatabase" localSheetId="5" hidden="1">'ФЛК (информационный)'!$A$1:$A$578</definedName>
    <definedName name="_xlnm._FilterDatabase" localSheetId="4" hidden="1">'ФЛК (обязательный)'!$A$1:$A$1787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>'Списки'!$A$2:$B$88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>'Списки'!$A$2:$A$88</definedName>
    <definedName name="_xlnm.Print_Area" localSheetId="1">'Раздел 1'!$A$1:$P$68</definedName>
    <definedName name="_xlnm.Print_Area" localSheetId="2">'Раздел 2'!$A$2:$AM$49</definedName>
    <definedName name="_xlnm.Print_Area" localSheetId="3">'Раздел 3'!$A$1:$M$76</definedName>
    <definedName name="_xlnm.Print_Area" localSheetId="0">'Титул ф.10.5'!$A$1:$N$28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<sst xmlns="http://schemas.openxmlformats.org/spreadsheetml/2006/main" count="2099" uniqueCount="1181">
  <si>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</si>
  <si>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</si>
  <si>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</si>
  <si>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</si>
  <si>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</si>
  <si>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</si>
  <si>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</si>
  <si>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</si>
  <si>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</si>
  <si>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</si>
  <si>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</si>
  <si>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</si>
  <si>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</si>
  <si>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</si>
  <si>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</si>
  <si>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</si>
  <si>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</si>
  <si>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</si>
  <si>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</si>
  <si>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стр.40=0</t>
  </si>
  <si>
    <t>Ф.k10s разд.2 стл.15 стр.41=0</t>
  </si>
  <si>
    <t>Ф.k10s разд.2 стл.16 сумма стр.1-41=0</t>
  </si>
  <si>
    <t>(s,v,q) 10.5 р.2 гр.16 для всех строк д.б. равна 0 - арест. Подтвердить судебным актом.</t>
  </si>
  <si>
    <t>(Ф.k10s разд.3 стл.1 сумма стр.31-34&gt;0 AND Ф.k10s разд.3 стл.1 стр.30&gt;0) OR (Ф.k10s разд.3 стл.1 сумма стр.31-34=0 AND Ф.k10s разд.3 стл.1 стр.30=0)</t>
  </si>
  <si>
    <t xml:space="preserve">(s,v,q) 10.5 р.3 если сумма строк 31-34&gt;0,то стр.30&gt;0 </t>
  </si>
  <si>
    <t>(Ф.k10s разд.3 стл.2 сумма стр.31-34&gt;0 AND Ф.k10s разд.3 стл.2 стр.30&gt;0) OR (Ф.k10s разд.3 стл.2 сумма стр.31-34=0 AND Ф.k10s разд.3 стл.2 стр.30=0)</t>
  </si>
  <si>
    <t>(Ф.k10s разд.3 стл.3 сумма стр.31-34&gt;0 AND Ф.k10s разд.3 стл.3 стр.30&gt;0) OR (Ф.k10s разд.3 стл.3 сумма стр.31-34=0 AND Ф.k10s разд.3 стл.3 стр.30=0)</t>
  </si>
  <si>
    <t>(Ф.k10s разд.3 стл.4 сумма стр.31-34&gt;0 AND Ф.k10s разд.3 стл.4 стр.30&gt;0) OR (Ф.k10s разд.3 стл.4 сумма стр.31-34=0 AND Ф.k10s разд.3 стл.4 стр.30=0)</t>
  </si>
  <si>
    <t>(Ф.k10s разд.3 стл.5 сумма стр.31-34&gt;0 AND Ф.k10s разд.3 стл.5 стр.30&gt;0) OR (Ф.k10s разд.3 стл.5 сумма стр.31-34=0 AND Ф.k10s разд.3 стл.5 стр.30=0)</t>
  </si>
  <si>
    <t>(Ф.k10s разд.3 стл.6 сумма стр.31-34&gt;0 AND Ф.k10s разд.3 стл.6 стр.30&gt;0) OR (Ф.k10s разд.3 стл.6 сумма стр.31-34=0 AND Ф.k10s разд.3 стл.6 стр.30=0)</t>
  </si>
  <si>
    <t>(Ф.k10s разд.3 стл.7 сумма стр.31-34&gt;0 AND Ф.k10s разд.3 стл.7 стр.30&gt;0) OR (Ф.k10s разд.3 стл.7 сумма стр.31-34=0 AND Ф.k10s разд.3 стл.7 стр.30=0)</t>
  </si>
  <si>
    <t>(Ф.k10s разд.3 стл.8 сумма стр.31-34&gt;0 AND Ф.k10s разд.3 стл.8 стр.30&gt;0) OR (Ф.k10s разд.3 стл.8 сумма стр.31-34=0 AND Ф.k10s разд.3 стл.8 стр.30=0)</t>
  </si>
  <si>
    <t>(Ф.k10s разд.3 стл.9 сумма стр.31-34&gt;0 AND Ф.k10s разд.3 стл.9 стр.30&gt;0) OR (Ф.k10s разд.3 стл.9 сумма стр.31-34=0 AND Ф.k10s разд.3 стл.9 стр.30=0)</t>
  </si>
  <si>
    <t>(Ф.k10s разд.3 стл.10 сумма стр.31-34&gt;0 AND Ф.k10s разд.3 стл.10 стр.30&gt;0) OR (Ф.k10s разд.3 стл.10 сумма стр.31-34=0 AND Ф.k10s разд.3 стл.10 стр.30=0)</t>
  </si>
  <si>
    <t>(Ф.k10s разд.3 стл.11 сумма стр.31-34&gt;0 AND Ф.k10s разд.3 стл.11 стр.30&gt;0) OR (Ф.k10s разд.3 стл.11 сумма стр.31-34=0 AND Ф.k10s разд.3 стл.11 стр.30=0)</t>
  </si>
  <si>
    <t>Ф.k10s разд.1 стл.1 стр.58&lt;=Ф.k10s разд.1 стл.1 стр.1+Ф.k10s разд.1 стл.1 стр.16+Ф.k10s разд.1 стл.1 сумма стр.20-30+Ф.k10s разд.1 стл.1 сумма стр.35-57</t>
  </si>
  <si>
    <t>(s,v,q) 10.5 р.1 сумма стр.1,16,20-30,35-57 равна стр.58</t>
  </si>
  <si>
    <t>Ф.k10s разд.1 стл.2 стр.58&lt;=Ф.k10s разд.1 стл.2 стр.1+Ф.k10s разд.1 стл.2 стр.16+Ф.k10s разд.1 стл.2 сумма стр.20-30+Ф.k10s разд.1 стл.2 сумма стр.35-57</t>
  </si>
  <si>
    <t>Ф.k10s разд.1 стл.3 стр.58&lt;=Ф.k10s разд.1 стл.3 стр.1+Ф.k10s разд.1 стл.3 стр.16+Ф.k10s разд.1 стл.3 сумма стр.20-30+Ф.k10s разд.1 стл.3 сумма стр.35-57</t>
  </si>
  <si>
    <t>Ф.k10s разд.1 стл.4 стр.58&lt;=Ф.k10s разд.1 стл.4 стр.1+Ф.k10s разд.1 стл.4 стр.16+Ф.k10s разд.1 стл.4 сумма стр.20-30+Ф.k10s разд.1 стл.4 сумма стр.35-57</t>
  </si>
  <si>
    <t>Ф.k10s разд.1 стл.5 стр.58&lt;=Ф.k10s разд.1 стл.5 стр.1+Ф.k10s разд.1 стл.5 стр.16+Ф.k10s разд.1 стл.5 сумма стр.20-30+Ф.k10s разд.1 стл.5 сумма стр.35-57</t>
  </si>
  <si>
    <t>Ф.k10s разд.1 стл.6 стр.58&lt;=Ф.k10s разд.1 стл.6 стр.1+Ф.k10s разд.1 стл.6 стр.16+Ф.k10s разд.1 стл.6 сумма стр.20-30+Ф.k10s разд.1 стл.6 сумма стр.35-57</t>
  </si>
  <si>
    <t>Ф.k10s разд.1 стл.7 стр.58&lt;=Ф.k10s разд.1 стл.7 стр.1+Ф.k10s разд.1 стл.7 стр.16+Ф.k10s разд.1 стл.7 сумма стр.20-30+Ф.k10s разд.1 стл.7 сумма стр.35-57</t>
  </si>
  <si>
    <t>Ф.k10s разд.1 стл.8 стр.58&lt;=Ф.k10s разд.1 стл.8 стр.1+Ф.k10s разд.1 стл.8 стр.16+Ф.k10s разд.1 стл.8 сумма стр.20-30+Ф.k10s разд.1 стл.8 сумма стр.35-57</t>
  </si>
  <si>
    <t>Ф.k10s разд.1 стл.9 стр.58&lt;=Ф.k10s разд.1 стл.9 стр.1+Ф.k10s разд.1 стл.9 стр.16+Ф.k10s разд.1 стл.9 сумма стр.20-30+Ф.k10s разд.1 стл.9 сумма стр.35-57</t>
  </si>
  <si>
    <t>Ф.k10s разд.1 стл.10 стр.58&lt;=Ф.k10s разд.1 стл.10 стр.1+Ф.k10s разд.1 стл.10 стр.16+Ф.k10s разд.1 стл.10 сумма стр.20-30+Ф.k10s разд.1 стл.10 сумма стр.35-57</t>
  </si>
  <si>
    <t>Ф.k10s разд.2 стл.1 стр.1=Ф.k10s разд.2 сумма стл.4-5 стр.1+Ф.k10s разд.2 сумма стл.14-24 стр.1</t>
  </si>
  <si>
    <t>Ф.k10s разд.2 стл.1 стр.2=Ф.k10s разд.2 сумма стл.4-5 стр.2+Ф.k10s разд.2 сумма стл.14-24 стр.2</t>
  </si>
  <si>
    <t>Ф.k10s разд.2 стл.1 стр.3=Ф.k10s разд.2 сумма стл.4-5 стр.3+Ф.k10s разд.2 сумма стл.14-24 стр.3</t>
  </si>
  <si>
    <t>Ф.k10s разд.2 стл.1 стр.4=Ф.k10s разд.2 сумма стл.4-5 стр.4+Ф.k10s разд.2 сумма стл.14-24 стр.4</t>
  </si>
  <si>
    <t>Ф.k10s разд.2 стл.1 стр.5=Ф.k10s разд.2 сумма стл.4-5 стр.5+Ф.k10s разд.2 сумма стл.14-24 стр.5</t>
  </si>
  <si>
    <t>Ф.k10s разд.2 стл.1 стр.6=Ф.k10s разд.2 сумма стл.4-5 стр.6+Ф.k10s разд.2 сумма стл.14-24 стр.6</t>
  </si>
  <si>
    <t>Ф.k10s разд.2 стл.1 стр.7=Ф.k10s разд.2 сумма стл.4-5 стр.7+Ф.k10s разд.2 сумма стл.14-24 стр.7</t>
  </si>
  <si>
    <t>Ф.k10s разд.2 стл.1 стр.8=Ф.k10s разд.2 сумма стл.4-5 стр.8+Ф.k10s разд.2 сумма стл.14-24 стр.8</t>
  </si>
  <si>
    <t>Ф.k10s разд.2 стл.1 стр.9=Ф.k10s разд.2 сумма стл.4-5 стр.9+Ф.k10s разд.2 сумма стл.14-24 стр.9</t>
  </si>
  <si>
    <t>Ф.k10s разд.2 стл.1 стр.10=Ф.k10s разд.2 сумма стл.4-5 стр.10+Ф.k10s разд.2 сумма стл.14-24 стр.10</t>
  </si>
  <si>
    <t>Ф.k10s разд.2 стл.1 стр.11=Ф.k10s разд.2 сумма стл.4-5 стр.11+Ф.k10s разд.2 сумма стл.14-24 стр.11</t>
  </si>
  <si>
    <t>Ф.k10s разд.2 стл.1 стр.12=Ф.k10s разд.2 сумма стл.4-5 стр.12+Ф.k10s разд.2 сумма стл.14-24 стр.12</t>
  </si>
  <si>
    <t>Ф.k10s разд.2 стл.1 стр.13=Ф.k10s разд.2 сумма стл.4-5 стр.13+Ф.k10s разд.2 сумма стл.14-24 стр.13</t>
  </si>
  <si>
    <t>Ф.k10s разд.2 стл.1 стр.14=Ф.k10s разд.2 сумма стл.4-5 стр.14+Ф.k10s разд.2 сумма стл.14-24 стр.14</t>
  </si>
  <si>
    <t>Ф.k10s разд.2 стл.1 стр.15=Ф.k10s разд.2 сумма стл.4-5 стр.15+Ф.k10s разд.2 сумма стл.14-24 стр.15</t>
  </si>
  <si>
    <t>Ф.k10s разд.2 стл.1 стр.16=Ф.k10s разд.2 сумма стл.4-5 стр.16+Ф.k10s разд.2 сумма стл.14-24 стр.16</t>
  </si>
  <si>
    <t>Ф.k10s разд.2 стл.1 стр.17=Ф.k10s разд.2 сумма стл.4-5 стр.17+Ф.k10s разд.2 сумма стл.14-24 стр.17</t>
  </si>
  <si>
    <t>Ф.k10s разд.2 стл.1 стр.18=Ф.k10s разд.2 сумма стл.4-5 стр.18+Ф.k10s разд.2 сумма стл.14-24 стр.18</t>
  </si>
  <si>
    <t>Ф.k10s разд.2 стл.1 стр.19=Ф.k10s разд.2 сумма стл.4-5 стр.19+Ф.k10s разд.2 сумма стл.14-24 стр.19</t>
  </si>
  <si>
    <t>Ф.k10s разд.2 стл.1 стр.20=Ф.k10s разд.2 сумма стл.4-5 стр.20+Ф.k10s разд.2 сумма стл.14-24 стр.20</t>
  </si>
  <si>
    <t>Ф.k10s разд.2 стл.1 стр.21=Ф.k10s разд.2 сумма стл.4-5 стр.21+Ф.k10s разд.2 сумма стл.14-24 стр.21</t>
  </si>
  <si>
    <t>Ф.k10s разд.2 стл.1 стр.22=Ф.k10s разд.2 сумма стл.4-5 стр.22+Ф.k10s разд.2 сумма стл.14-24 стр.22</t>
  </si>
  <si>
    <t>Ф.k10s разд.2 стл.1 стр.23=Ф.k10s разд.2 сумма стл.4-5 стр.23+Ф.k10s разд.2 сумма стл.14-24 стр.23</t>
  </si>
  <si>
    <t>Ф.k10s разд.2 стл.1 стр.24=Ф.k10s разд.2 сумма стл.4-5 стр.24+Ф.k10s разд.2 сумма стл.14-24 стр.24</t>
  </si>
  <si>
    <t>Ф.k10s разд.2 стл.1 стр.25=Ф.k10s разд.2 сумма стл.4-5 стр.25+Ф.k10s разд.2 сумма стл.14-24 стр.25</t>
  </si>
  <si>
    <t>Ф.k10s разд.2 стл.1 стр.26=Ф.k10s разд.2 сумма стл.4-5 стр.26+Ф.k10s разд.2 сумма стл.14-24 стр.26</t>
  </si>
  <si>
    <t>Ф.k10s разд.2 стл.1 стр.27=Ф.k10s разд.2 сумма стл.4-5 стр.27+Ф.k10s разд.2 сумма стл.14-24 стр.27</t>
  </si>
  <si>
    <t>Ф.k10s разд.2 стл.1 стр.28=Ф.k10s разд.2 сумма стл.4-5 стр.28+Ф.k10s разд.2 сумма стл.14-24 стр.28</t>
  </si>
  <si>
    <t>Ф.k10s разд.2 стл.1 стр.29=Ф.k10s разд.2 сумма стл.4-5 стр.29+Ф.k10s разд.2 сумма стл.14-24 стр.29</t>
  </si>
  <si>
    <t>Ф.k10s разд.2 стл.1 стр.30=Ф.k10s разд.2 сумма стл.4-5 стр.30+Ф.k10s разд.2 сумма стл.14-24 стр.30</t>
  </si>
  <si>
    <t>Ф.k10s разд.2 стл.1 стр.31=Ф.k10s разд.2 сумма стл.4-5 стр.31+Ф.k10s разд.2 сумма стл.14-24 стр.31</t>
  </si>
  <si>
    <t>Ф.k10s разд.2 стл.1 стр.32=Ф.k10s разд.2 сумма стл.4-5 стр.32+Ф.k10s разд.2 сумма стл.14-24 стр.32</t>
  </si>
  <si>
    <t>Ф.k10s разд.2 стл.1 стр.33=Ф.k10s разд.2 сумма стл.4-5 стр.33+Ф.k10s разд.2 сумма стл.14-24 стр.33</t>
  </si>
  <si>
    <t>Ф.k10s разд.2 стл.1 стр.34=Ф.k10s разд.2 сумма стл.4-5 стр.34+Ф.k10s разд.2 сумма стл.14-24 стр.34</t>
  </si>
  <si>
    <t>Ф.k10s разд.2 стл.1 стр.35=Ф.k10s разд.2 сумма стл.4-5 стр.35+Ф.k10s разд.2 сумма стл.14-24 стр.35</t>
  </si>
  <si>
    <t>Ф.k10s разд.2 стл.1 стр.36=Ф.k10s разд.2 сумма стл.4-5 стр.36+Ф.k10s разд.2 сумма стл.14-24 стр.36</t>
  </si>
  <si>
    <t>Ф.k10s разд.2 стл.1 стр.37=Ф.k10s разд.2 сумма стл.4-5 стр.37+Ф.k10s разд.2 сумма стл.14-24 стр.37</t>
  </si>
  <si>
    <t>Ф.k10s разд.2 стл.1 стр.38=Ф.k10s разд.2 сумма стл.4-5 стр.38+Ф.k10s разд.2 сумма стл.14-24 стр.38</t>
  </si>
  <si>
    <t>Ф.k10s разд.2 стл.1 стр.39=Ф.k10s разд.2 сумма стл.4-5 стр.39+Ф.k10s разд.2 сумма стл.14-24 стр.39</t>
  </si>
  <si>
    <t>Ф.k10s разд.2 стл.1 стр.40=Ф.k10s разд.2 сумма стл.4-5 стр.40+Ф.k10s разд.2 сумма стл.14-24 стр.40</t>
  </si>
  <si>
    <t>Ф.k10s разд.2 стл.1 стр.41=Ф.k10s разд.2 сумма стл.4-5 стр.41+Ф.k10s разд.2 сумма стл.14-24 стр.41</t>
  </si>
  <si>
    <t>(s,v,q) 10.5 р.2 графа 1 для всех строк равна сумме граф 4,5, 14-24</t>
  </si>
  <si>
    <t>Отчетный период     : 1-е полугодие 2014 года</t>
  </si>
  <si>
    <t>Судебные организации:  '0000 Ульяновский областной суд'</t>
  </si>
  <si>
    <t>Дата формирования   : 2014-10-09 11:38. Версия ПИ: 3.5.0.2  от 06.10.2014 . Версия БД: 0.6.22.8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</si>
  <si>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</si>
  <si>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</si>
  <si>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</si>
  <si>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21-12/А</t>
  </si>
  <si>
    <t>107996, г.Москва, ул. Гиляровского, д. 31, корп. 2, И-90, ГСП-6</t>
  </si>
  <si>
    <t>Председатель суда Н.П. Лысякова</t>
  </si>
  <si>
    <t>Зам. начальника отдела</t>
  </si>
  <si>
    <t>С.А. Петровичева</t>
  </si>
  <si>
    <t>(8422)33-12-59</t>
  </si>
  <si>
    <t>09.10.2014 г.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</si>
  <si>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</si>
  <si>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</si>
  <si>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</si>
  <si>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</si>
  <si>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</si>
  <si>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</si>
  <si>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</si>
  <si>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</si>
  <si>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</si>
  <si>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</si>
  <si>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</si>
  <si>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</si>
  <si>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</si>
  <si>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</si>
  <si>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</si>
  <si>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</si>
  <si>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</si>
  <si>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</si>
  <si>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разд.2 стл.1 стр.41&lt;=Ф.k10s разд.2 сумма стл.1-38 стр.37</t>
  </si>
  <si>
    <t>(s,v,q) 10.5 р.2 для всех граф стр.41 д.б. меньше или равна  стр.37</t>
  </si>
  <si>
    <t>Ф.k10s разд.2 стл.2 стр.41&lt;=Ф.k10s разд.2 сумма стл.1-38 стр.37</t>
  </si>
  <si>
    <t>Ф.k10s разд.2 стл.3 стр.41&lt;=Ф.k10s разд.2 сумма стл.1-38 стр.37</t>
  </si>
  <si>
    <t>Ф.k10s разд.2 стл.4 стр.41&lt;=Ф.k10s разд.2 сумма стл.1-38 стр.37</t>
  </si>
  <si>
    <t>Ф.k10s разд.2 стл.5 стр.41&lt;=Ф.k10s разд.2 сумма стл.1-38 стр.37</t>
  </si>
  <si>
    <t>Ф.k10s разд.2 стл.6 стр.41&lt;=Ф.k10s разд.2 сумма стл.1-38 стр.37</t>
  </si>
  <si>
    <t>Ф.k10s разд.2 стл.7 стр.41&lt;=Ф.k10s разд.2 сумма стл.1-38 стр.37</t>
  </si>
  <si>
    <t>Ф.k10s разд.2 стл.8 стр.41&lt;=Ф.k10s разд.2 сумма стл.1-38 стр.37</t>
  </si>
  <si>
    <t>Ф.k10s разд.2 стл.9 стр.41&lt;=Ф.k10s разд.2 сумма стл.1-38 стр.37</t>
  </si>
  <si>
    <t>Ф.k10s разд.2 стл.10 стр.41&lt;=Ф.k10s разд.2 сумма стл.1-38 стр.37</t>
  </si>
  <si>
    <t>Ф.k10s разд.2 стл.11 стр.41&lt;=Ф.k10s разд.2 сумма стл.1-38 стр.37</t>
  </si>
  <si>
    <t>Ф.k10s разд.2 стл.12 стр.41&lt;=Ф.k10s разд.2 сумма стл.1-38 стр.37</t>
  </si>
  <si>
    <t>Ф.k10s разд.2 стл.13 стр.41&lt;=Ф.k10s разд.2 сумма стл.1-38 стр.37</t>
  </si>
  <si>
    <t>Ф.k10s разд.2 стл.14 стр.41&lt;=Ф.k10s разд.2 сумма стл.1-38 стр.37</t>
  </si>
  <si>
    <t>Ф.k10s разд.2 стл.15 стр.41&lt;=Ф.k10s разд.2 сумма стл.1-38 стр.37</t>
  </si>
  <si>
    <t>Ф.k10s разд.2 стл.16 стр.41&lt;=Ф.k10s разд.2 сумма стл.1-38 стр.37</t>
  </si>
  <si>
    <t>Ф.k10s разд.2 стл.17 стр.41&lt;=Ф.k10s разд.2 сумма стл.1-38 стр.37</t>
  </si>
  <si>
    <t>Ф.k10s разд.2 стл.18 стр.41&lt;=Ф.k10s разд.2 сумма стл.1-38 стр.37</t>
  </si>
  <si>
    <t>Ф.k10s разд.2 стл.19 стр.41&lt;=Ф.k10s разд.2 сумма стл.1-38 стр.37</t>
  </si>
  <si>
    <t>Ф.k10s разд.2 стл.20 стр.41&lt;=Ф.k10s разд.2 сумма стл.1-38 стр.37</t>
  </si>
  <si>
    <t>Ф.k10s разд.2 стл.21 стр.41&lt;=Ф.k10s разд.2 сумма стл.1-38 стр.37</t>
  </si>
  <si>
    <t>Ф.k10s разд.2 стл.22 стр.41&lt;=Ф.k10s разд.2 сумма стл.1-38 стр.37</t>
  </si>
  <si>
    <t>Ф.k10s разд.2 стл.23 стр.41&lt;=Ф.k10s разд.2 сумма стл.1-38 стр.37</t>
  </si>
  <si>
    <t>Ф.k10s разд.2 стл.24 стр.41&lt;=Ф.k10s разд.2 сумма стл.1-38 стр.37</t>
  </si>
  <si>
    <t>Ф.k10s разд.2 стл.25 стр.41&lt;=Ф.k10s разд.2 сумма стл.1-38 стр.37</t>
  </si>
  <si>
    <t>Ф.k10s разд.2 стл.26 стр.41&lt;=Ф.k10s разд.2 сумма стл.1-38 стр.37</t>
  </si>
  <si>
    <t>Ф.k10s разд.2 стл.27 стр.41&lt;=Ф.k10s разд.2 сумма стл.1-38 стр.37</t>
  </si>
  <si>
    <t>Ф.k10s разд.2 стл.28 стр.41&lt;=Ф.k10s разд.2 сумма стл.1-38 стр.37</t>
  </si>
  <si>
    <t>Ф.k10s разд.2 стл.29 стр.41&lt;=Ф.k10s разд.2 сумма стл.1-38 стр.37</t>
  </si>
  <si>
    <t>Ф.k10s разд.2 стл.30 стр.41&lt;=Ф.k10s разд.2 сумма стл.1-38 стр.37</t>
  </si>
  <si>
    <t>Ф.k10s разд.2 стл.31 стр.41&lt;=Ф.k10s разд.2 сумма стл.1-38 стр.37</t>
  </si>
  <si>
    <t>Ф.k10s разд.2 стл.32 стр.41&lt;=Ф.k10s разд.2 сумма стл.1-38 стр.37</t>
  </si>
  <si>
    <t>Ф.k10s разд.2 стл.33 стр.41&lt;=Ф.k10s разд.2 сумма стл.1-38 стр.37</t>
  </si>
  <si>
    <t>Ф.k10s разд.2 стл.34 стр.41&lt;=Ф.k10s разд.2 сумма стл.1-38 стр.37</t>
  </si>
  <si>
    <t>Ф.k10s разд.2 стл.35 стр.41&lt;=Ф.k10s разд.2 сумма стл.1-38 стр.37</t>
  </si>
  <si>
    <t>Ф.k10s разд.2 стл.36 стр.41&lt;=Ф.k10s разд.2 сумма стл.1-38 стр.37</t>
  </si>
  <si>
    <t>Ф.k10s разд.2 стл.37 стр.41&lt;=Ф.k10s разд.2 сумма стл.1-38 стр.37</t>
  </si>
  <si>
    <t>Ф.k10s разд.2 стл.38 стр.41&lt;=Ф.k10s разд.2 сумма стл.1-38 стр.37</t>
  </si>
  <si>
    <t>Ф.k10s разд.2 стл.17 сумма стр.1-41=0</t>
  </si>
  <si>
    <t>(s,v,q) 10.5 р.2 гр.17 для всех строк д.б. равна 0 - принудительные работы. Подтвердить судебным актом.</t>
  </si>
  <si>
    <t>Ф.k10s разд.2 стл.1 стр.40&lt;=Ф.k10s разд.2 стл.1 стр.37</t>
  </si>
  <si>
    <t>(s,v,q) 10.5 р.2 для всех граф стр.40 д.б. меньше или равна  стр.37</t>
  </si>
  <si>
    <t>Ф.k10s разд.2 стл.2 стр.40&lt;=Ф.k10s разд.2 стл.2 стр.37</t>
  </si>
  <si>
    <t>Ф.k10s разд.2 стл.3 стр.40&lt;=Ф.k10s разд.2 стл.3 стр.37</t>
  </si>
  <si>
    <t>Ф.k10s разд.2 стл.4 стр.40&lt;=Ф.k10s разд.2 стл.4 стр.37</t>
  </si>
  <si>
    <t>Ф.k10s разд.2 стл.5 стр.40&lt;=Ф.k10s разд.2 стл.5 стр.37</t>
  </si>
  <si>
    <t>в т.ч. лица с неснятыми и непогашенными судимостями</t>
  </si>
  <si>
    <t>Наименование суда</t>
  </si>
  <si>
    <t>Верховный суд Республики Адыгея</t>
  </si>
  <si>
    <t>Верховный суд Республики 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</si>
  <si>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</si>
  <si>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</si>
  <si>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</si>
  <si>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</si>
  <si>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</si>
  <si>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</si>
  <si>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Кабардино-Балкария</t>
  </si>
  <si>
    <t>Верховный суд Республики Карачаево-Черкессия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</si>
  <si>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</si>
  <si>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</si>
  <si>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</si>
  <si>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</si>
  <si>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</si>
  <si>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</si>
  <si>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</si>
  <si>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 xml:space="preserve">Верховный суд Республики Удмуртия </t>
  </si>
  <si>
    <t>Верховный суд Республики Хакасия</t>
  </si>
  <si>
    <t>Верховный суд Республики Чувашия</t>
  </si>
  <si>
    <t>Верховный суд Республики Чечня</t>
  </si>
  <si>
    <t>Областной суд Амурской области</t>
  </si>
  <si>
    <t>Областной суд Архангельской области</t>
  </si>
  <si>
    <t>Областной суд Астраханской области</t>
  </si>
  <si>
    <t>Областной суд Белгородской области</t>
  </si>
  <si>
    <t>Суд областного звена</t>
  </si>
  <si>
    <t>Должностное лицо, 
ответственное за составление отчета</t>
  </si>
  <si>
    <t>подпись</t>
  </si>
  <si>
    <t>дата составления отчета</t>
  </si>
  <si>
    <t>Областной суд Курганской области</t>
  </si>
  <si>
    <t>Областной суд Курской области</t>
  </si>
  <si>
    <t>Областной суд Ленинградской области</t>
  </si>
  <si>
    <t>Областной суд Липецкой области</t>
  </si>
  <si>
    <t>Областной суд Магаданской области</t>
  </si>
  <si>
    <t>Областной суд Московской области</t>
  </si>
  <si>
    <t>Областной суд Мурманской области</t>
  </si>
  <si>
    <t>Областной суд Нижегородской области</t>
  </si>
  <si>
    <t>Областной суд Новгородской области</t>
  </si>
  <si>
    <t>Областной суд Новосибирской области</t>
  </si>
  <si>
    <t>Областной суд Омской области</t>
  </si>
  <si>
    <t>Областной суд Оренбургской области</t>
  </si>
  <si>
    <t>Областной суд Орловской области</t>
  </si>
  <si>
    <t>Областной суд Пензенской области</t>
  </si>
  <si>
    <t>Пермский краевой суд</t>
  </si>
  <si>
    <t>Областной суд Псковской области</t>
  </si>
  <si>
    <t>Областной суд Ростовской области</t>
  </si>
  <si>
    <t>Областной суд Рязанской области</t>
  </si>
  <si>
    <t>Областной суд Самарской области</t>
  </si>
  <si>
    <t>Областной суд Саратовской области</t>
  </si>
  <si>
    <t>Областной суд Сахалинской области</t>
  </si>
  <si>
    <t>Областной суд Свердловской области</t>
  </si>
  <si>
    <t>Областной суд Смоленской области</t>
  </si>
  <si>
    <t>Областной суд Тамбовской области</t>
  </si>
  <si>
    <t>Областной суд Тверской области</t>
  </si>
  <si>
    <t>Областной суд Томской области</t>
  </si>
  <si>
    <t>Областной суд Тульской области</t>
  </si>
  <si>
    <t>Областной суд Тюменской области</t>
  </si>
  <si>
    <t>Областной суд Ульяновской области</t>
  </si>
  <si>
    <t>Областной суд Челябинской области</t>
  </si>
  <si>
    <t>Забайкальский краевой суд</t>
  </si>
  <si>
    <t>Областной суд Ярославской области</t>
  </si>
  <si>
    <t>Городской г. Москва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</si>
  <si>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</si>
  <si>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</si>
  <si>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</si>
  <si>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</si>
  <si>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</si>
  <si>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</si>
  <si>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</si>
  <si>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Агинского Бурятского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</si>
  <si>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</si>
  <si>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</si>
  <si>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</si>
  <si>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</si>
  <si>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Городской г. Санкт-Петербург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</si>
  <si>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</si>
  <si>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</si>
  <si>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</si>
  <si>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</si>
  <si>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</si>
  <si>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</si>
  <si>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</si>
  <si>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Ф.k10s разд.1 стл.2 сумма стр.17-19&gt;=Ф.k10s разд.1 стл.2 стр.16</t>
  </si>
  <si>
    <t>Ф.k10s разд.1 стл.1 сумма стр.2-15&gt;=Ф.k10s разд.1 стл.1 стр.1</t>
  </si>
  <si>
    <t>Ф.k10s разд.1 стл.2 сумма стр.2-15&gt;=Ф.k10s разд.1 стл.2 стр.1</t>
  </si>
  <si>
    <t>Ф.k10s разд.1 стл.3 сумма стр.2-15&gt;=Ф.k10s разд.1 стл.3 стр.1</t>
  </si>
  <si>
    <t>Ф.k10s разд.1 стл.4 сумма стр.2-15&gt;=Ф.k10s разд.1 стл.4 стр.1</t>
  </si>
  <si>
    <t>Ф.k10s разд.1 стл.5 сумма стр.2-15&gt;=Ф.k10s разд.1 стл.5 стр.1</t>
  </si>
  <si>
    <t>Ф.k10s разд.1 стл.7 сумма стр.2-15&gt;=Ф.k10s разд.1 стл.7 стр.1</t>
  </si>
  <si>
    <t>Ф.k10s разд.1 стл.9 сумма стр.2-15&gt;=Ф.k10s разд.1 стл.9 стр.1</t>
  </si>
  <si>
    <t>Ф.k10s разд.1 стл.10 сумма стр.2-15&gt;=Ф.k10s разд.1 стл.10 стр.1</t>
  </si>
  <si>
    <t>Ф.k10s разд.1 стл.12 сумма стр.2-15&gt;=Ф.k10s разд.1 стл.12 стр.1</t>
  </si>
  <si>
    <t>Ф.k10s разд.1 стл.13 сумма стр.2-15&gt;=Ф.k10s разд.1 стл.13 стр.1</t>
  </si>
  <si>
    <t>Ф.k10s разд.1 стл.14 сумма стр.2-15&gt;=Ф.k10s разд.1 стл.14 стр.1</t>
  </si>
  <si>
    <t>Ф.k10s разд.1 стл.6 сумма стр.2-15&gt;=Ф.k10s разд.1 стл.6 стр.1</t>
  </si>
  <si>
    <t>Ф.k10s разд.1 стл.8 сумма стр.2-15&gt;=Ф.k10s разд.1 стл.8 стр.1</t>
  </si>
  <si>
    <t>Ф.k10s разд.1 стл.11 сумма стр.2-15&gt;=Ф.k10s разд.1 стл.11 стр.1</t>
  </si>
  <si>
    <t>Ф.k10s разд.2 стл.12 стр.26=0</t>
  </si>
  <si>
    <t>(Ф.k10s разд.3 стл.1 сумма стр.17-19&gt;0 AND Ф.k10s разд.3 стл.1 стр.16&gt;0) OR (Ф.k10s разд.3 стл.1 сумма стр.17-19=0 AND Ф.k10s разд.3 стл.1 стр.16=0)</t>
  </si>
  <si>
    <t>(Ф.k10s разд.3 стл.2 сумма стр.17-19&gt;0 AND Ф.k10s разд.3 стл.2 стр.16&gt;0) OR (Ф.k10s разд.3 стл.2 сумма стр.17-19=0 AND Ф.k10s разд.3 стл.2 стр.16=0)</t>
  </si>
  <si>
    <t>(Ф.k10s разд.3 стл.4 сумма стр.17-19&gt;0 AND Ф.k10s разд.3 стл.4 стр.16&gt;0) OR (Ф.k10s разд.3 стл.4 сумма стр.17-19=0 AND Ф.k10s разд.3 стл.4 стр.16=0)</t>
  </si>
  <si>
    <t>(Ф.k10s разд.3 стл.5 сумма стр.17-19&gt;0 AND Ф.k10s разд.3 стл.5 стр.16&gt;0) OR (Ф.k10s разд.3 стл.5 сумма стр.17-19=0 AND Ф.k10s разд.3 стл.5 стр.16=0)</t>
  </si>
  <si>
    <t>(Ф.k10s разд.3 стл.6 сумма стр.17-19&gt;0 AND Ф.k10s разд.3 стл.6 стр.16&gt;0) OR (Ф.k10s разд.3 стл.6 сумма стр.17-19=0 AND Ф.k10s разд.3 стл.6 стр.16=0)</t>
  </si>
  <si>
    <t>(Ф.k10s разд.3 стл.7 сумма стр.17-19&gt;0 AND Ф.k10s разд.3 стл.7 стр.16&gt;0) OR (Ф.k10s разд.3 стл.7 сумма стр.17-19=0 AND Ф.k10s разд.3 стл.7 стр.16=0)</t>
  </si>
  <si>
    <t>(Ф.k10s разд.3 стл.8 сумма стр.17-19&gt;0 AND Ф.k10s разд.3 стл.8 стр.16&gt;0) OR (Ф.k10s разд.3 стл.8 сумма стр.17-19=0 AND Ф.k10s разд.3 стл.8 стр.16=0)</t>
  </si>
  <si>
    <t>(Ф.k10s разд.3 стл.9 сумма стр.17-19&gt;0 AND Ф.k10s разд.3 стл.9 стр.16&gt;0) OR (Ф.k10s разд.3 стл.9 сумма стр.17-19=0 AND Ф.k10s разд.3 стл.9 стр.16=0)</t>
  </si>
  <si>
    <t>(Ф.k10s разд.1 стл.9 сумма стр.17-19&gt;0 AND Ф.k10s разд.1 стл.9 стр.16&gt;0) OR (Ф.k10s разд.1 стл.9 сумма стр.17-19=0 AND Ф.k10s разд.1 стл.9 стр.16=0)</t>
  </si>
  <si>
    <t>(Ф.k10s разд.1 стл.10 сумма стр.17-19&gt;0 AND Ф.k10s разд.1 стл.10 стр.16&gt;0) OR (Ф.k10s разд.1 стл.10 сумма стр.17-19=0 AND Ф.k10s разд.1 стл.10 стр.16=0)</t>
  </si>
  <si>
    <t>(Ф.k10s разд.1 стл.11 сумма стр.17-19&gt;0 AND Ф.k10s разд.1 стл.11 стр.16&gt;0) OR (Ф.k10s разд.1 стл.11 сумма стр.17-19=0 AND Ф.k10s разд.1 стл.11 стр.16=0)</t>
  </si>
  <si>
    <t>(Ф.k10s разд.1 стл.13 сумма стр.17-19&gt;0 AND Ф.k10s разд.1 стл.13 стр.16&gt;0) OR (Ф.k10s разд.1 стл.13 сумма стр.17-19=0 AND Ф.k10s разд.1 стл.13 стр.16=0)</t>
  </si>
  <si>
    <t>(Ф.k10s разд.1 стл.14 сумма стр.17-19&gt;0 AND Ф.k10s разд.1 стл.14 стр.16&gt;0) OR (Ф.k10s разд.1 стл.14 сумма стр.17-19=0 AND Ф.k10s разд.1 стл.14 стр.16=0)</t>
  </si>
  <si>
    <t>(Ф.k10s разд.1 стл.12 сумма стр.17-19&gt;0 AND Ф.k10s разд.1 стл.12 стр.16&gt;0) OR (Ф.k10s разд.1 стл.12 сумма стр.17-19=0 AND Ф.k10s разд.1 стл.12 стр.16=0)</t>
  </si>
  <si>
    <t>(Ф.k10s разд.1 стл.7 сумма стр.17-19&gt;0 AND Ф.k10s разд.1 стл.7 стр.16&gt;0) OR (Ф.k10s разд.1 стл.7 сумма стр.17-19=0 AND Ф.k10s разд.1 стл.7 стр.16=0)</t>
  </si>
  <si>
    <t>(Ф.k10s разд.1 стл.4 сумма стр.17-19&gt;0 AND Ф.k10s разд.1 стл.4 стр.16&gt;0) OR (Ф.k10s разд.1 стл.4 сумма стр.17-19=0 AND Ф.k10s разд.1 стл.4 стр.16=0)</t>
  </si>
  <si>
    <t>(Ф.k10s разд.1 стл.1 сумма стр.2-15&gt;0 AND Ф.k10s разд.1 стл.1 стр.1&gt;0) OR (Ф.k10s разд.1 стл.1 сумма стр.2-15=0 AND Ф.k10s разд.1 стл.1 стр.1=0)</t>
  </si>
  <si>
    <t>(Ф.k10s разд.1 стл.2 сумма стр.2-15&gt;0 AND Ф.k10s разд.1 стл.2 стр.1&gt;0) OR (Ф.k10s разд.1 стл.2 сумма стр.2-15=0 AND Ф.k10s разд.1 стл.2 стр.1=0)</t>
  </si>
  <si>
    <t>(Ф.k10s разд.1 стл.3 сумма стр.2-15&gt;0 AND Ф.k10s разд.1 стл.3 стр.1&gt;0) OR (Ф.k10s разд.1 стл.3 сумма стр.2-15=0 AND Ф.k10s разд.1 стл.3 стр.1=0)</t>
  </si>
  <si>
    <t>(Ф.k10s разд.1 стл.4 сумма стр.2-15&gt;0 AND Ф.k10s разд.1 стл.4 стр.1&gt;0) OR (Ф.k10s разд.1 стл.4 сумма стр.2-15=0 AND Ф.k10s разд.1 стл.4 стр.1=0)</t>
  </si>
  <si>
    <t>Ф.k10s разд.1 стл.1 сумма стр.17-19&gt;=Ф.k10s разд.1 стл.1 стр.16</t>
  </si>
  <si>
    <t>Ф.k10s разд.1 стл.3 сумма стр.17-19&gt;=Ф.k10s разд.1 стл.3 стр.16</t>
  </si>
  <si>
    <t>Ф.k10s разд.1 стл.4 сумма стр.17-19&gt;=Ф.k10s разд.1 стл.4 стр.16</t>
  </si>
  <si>
    <t>Ф.k10s разд.1 стл.5 сумма стр.17-19&gt;=Ф.k10s разд.1 стл.5 стр.16</t>
  </si>
  <si>
    <t>Ф.k10s разд.1 стл.6 сумма стр.17-19&gt;=Ф.k10s разд.1 стл.6 стр.16</t>
  </si>
  <si>
    <t>Ф.k10s разд.1 стл.7 сумма стр.17-19&gt;=Ф.k10s разд.1 стл.7 стр.16</t>
  </si>
  <si>
    <t>Ф.k10s разд.1 стл.8 сумма стр.17-19&gt;=Ф.k10s разд.1 стл.8 стр.16</t>
  </si>
  <si>
    <t>Ф.k10s разд.1 стл.9 сумма стр.17-19&gt;=Ф.k10s разд.1 стл.9 стр.16</t>
  </si>
  <si>
    <t>Ф.k10s разд.1 стл.10 сумма стр.17-19&gt;=Ф.k10s разд.1 стл.10 стр.16</t>
  </si>
  <si>
    <t>Ф.k10s разд.1 стл.11 сумма стр.17-19&gt;=Ф.k10s разд.1 стл.11 стр.16</t>
  </si>
  <si>
    <t>Ф.k10s разд.1 стл.12 сумма стр.17-19&gt;=Ф.k10s разд.1 стл.12 стр.16</t>
  </si>
  <si>
    <t>Ф.k10s разд.1 стл.13 сумма стр.17-19&gt;=Ф.k10s разд.1 стл.13 стр.16</t>
  </si>
  <si>
    <t>Ф.k10s разд.1 стл.14 сумма стр.17-19&gt;=Ф.k10s разд.1 стл.14 стр.16</t>
  </si>
  <si>
    <t>** Наиболее тяжкий состав преступления по санкции УК РФ.</t>
  </si>
  <si>
    <t>Ф.k10s разд.2 стл.12 стр.25=0</t>
  </si>
  <si>
    <t>ч. 5 ст. 228.1</t>
  </si>
  <si>
    <t>ч. 4 ст. 229.1</t>
  </si>
  <si>
    <t>(Ф.k10s разд.1 стл.13 сумма стр.2-15&gt;0 AND Ф.k10s разд.1 стл.13 стр.1&gt;0) OR (Ф.k10s разд.1 стл.13 сумма стр.2-15=0 AND Ф.k10s разд.1 стл.13 стр.1=0)</t>
  </si>
  <si>
    <t>(Ф.k10s разд.1 стл.14 сумма стр.2-15&gt;0 AND Ф.k10s разд.1 стл.14 стр.1&gt;0) OR (Ф.k10s разд.1 стл.14 сумма стр.2-15=0 AND Ф.k10s разд.1 стл.14 стр.1=0)</t>
  </si>
  <si>
    <t>Cтатус</t>
  </si>
  <si>
    <t>Код формулы</t>
  </si>
  <si>
    <t>Формула</t>
  </si>
  <si>
    <t>Описание формулы</t>
  </si>
  <si>
    <t>Ф.k10s разд.2 стл.12 стр.23=0</t>
  </si>
  <si>
    <t>Ф.k10s разд.2 стл.13 стр.34=0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</si>
  <si>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</si>
  <si>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</si>
  <si>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</si>
  <si>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</si>
  <si>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</si>
  <si>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</si>
  <si>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Раздел 3. Иные результаты судебного рассмотрения ***</t>
  </si>
  <si>
    <t>*** Учет осуществляется по п. 4.6 статистической карточки на подсудимого.</t>
  </si>
  <si>
    <t>(Ф.k10s разд.1 стл.5 сумма стр.2-15&gt;0 AND Ф.k10s разд.1 стл.5 стр.1&gt;0) OR (Ф.k10s разд.1 стл.5 сумма стр.2-15=0 AND Ф.k10s разд.1 стл.5 стр.1=0)</t>
  </si>
  <si>
    <t>(Ф.k10s разд.1 стл.6 сумма стр.2-15&gt;0 AND Ф.k10s разд.1 стл.6 стр.1&gt;0) OR (Ф.k10s разд.1 стл.6 сумма стр.2-15=0 AND Ф.k10s разд.1 стл.6 стр.1=0)</t>
  </si>
  <si>
    <t>(Ф.k10s разд.1 стл.7 сумма стр.2-15&gt;0 AND Ф.k10s разд.1 стл.7 стр.1&gt;0) OR (Ф.k10s разд.1 стл.7 сумма стр.2-15=0 AND Ф.k10s разд.1 стл.7 стр.1=0)</t>
  </si>
  <si>
    <t>(Ф.k10s разд.1 стл.8 сумма стр.2-15&gt;0 AND Ф.k10s разд.1 стл.8 стр.1&gt;0) OR (Ф.k10s разд.1 стл.8 сумма стр.2-15=0 AND Ф.k10s разд.1 стл.8 стр.1=0)</t>
  </si>
  <si>
    <t>(Ф.k10s разд.1 стл.9 сумма стр.2-15&gt;0 AND Ф.k10s разд.1 стл.9 стр.1&gt;0) OR (Ф.k10s разд.1 стл.9 сумма стр.2-15=0 AND Ф.k10s разд.1 стл.9 стр.1=0)</t>
  </si>
  <si>
    <t>(Ф.k10s разд.1 стл.10 сумма стр.2-15&gt;0 AND Ф.k10s разд.1 стл.10 стр.1&gt;0) OR (Ф.k10s разд.1 стл.10 сумма стр.2-15=0 AND Ф.k10s разд.1 стл.10 стр.1=0)</t>
  </si>
  <si>
    <t>(Ф.k10s разд.1 стл.11 сумма стр.2-15&gt;0 AND Ф.k10s разд.1 стл.11 стр.1&gt;0) OR (Ф.k10s разд.1 стл.11 сумма стр.2-15=0 AND Ф.k10s разд.1 стл.11 стр.1=0)</t>
  </si>
  <si>
    <t>(Ф.k10s разд.1 стл.12 сумма стр.2-15&gt;0 AND Ф.k10s разд.1 стл.12 стр.1&gt;0) OR (Ф.k10s разд.1 стл.12 сумма стр.2-15=0 AND Ф.k10s разд.1 стл.12 стр.1=0)</t>
  </si>
  <si>
    <t>(Ф.k10s разд.3 стл.10 сумма стр.17-19&gt;0 AND Ф.k10s разд.3 стл.10 стр.16&gt;0) OR (Ф.k10s разд.3 стл.10 сумма стр.17-19=0 AND Ф.k10s разд.3 стл.10 стр.16=0)</t>
  </si>
  <si>
    <t>(Ф.k10s разд.3 стл.11 сумма стр.17-19&gt;0 AND Ф.k10s разд.3 стл.11 стр.16&gt;0) OR (Ф.k10s разд.3 стл.11 сумма стр.17-19=0 AND Ф.k10s разд.3 стл.11 стр.16=0)</t>
  </si>
  <si>
    <t>(Ф.k10s разд.3 стл.3 сумма стр.17-19&gt;0 AND Ф.k10s разд.3 стл.3 стр.16&gt;0) OR (Ф.k10s разд.3 стл.3 сумма стр.17-19=0 AND Ф.k10s разд.3 стл.3 стр.16=0)</t>
  </si>
  <si>
    <t>(Ф.k10s разд.3 стл.1 сумма стр.2-15&gt;0 AND Ф.k10s разд.3 стл.1 стр.1&gt;0) OR (Ф.k10s разд.3 стл.1 сумма стр.2-15=0 AND Ф.k10s разд.3 стл.1 стр.1=0)</t>
  </si>
  <si>
    <t>(Ф.k10s разд.3 стл.3 сумма стр.2-15&gt;0 AND Ф.k10s разд.3 стл.3 стр.1&gt;0) OR (Ф.k10s разд.3 стл.3 сумма стр.2-15=0 AND Ф.k10s разд.3 стл.3 стр.1=0)</t>
  </si>
  <si>
    <t>(Ф.k10s разд.3 стл.4 сумма стр.2-15&gt;0 AND Ф.k10s разд.3 стл.4 стр.1&gt;0) OR (Ф.k10s разд.3 стл.4 сумма стр.2-15=0 AND Ф.k10s разд.3 стл.4 стр.1=0)</t>
  </si>
  <si>
    <t>(Ф.k10s разд.3 стл.5 сумма стр.2-15&gt;0 AND Ф.k10s разд.3 стл.5 стр.1&gt;0) OR (Ф.k10s разд.3 стл.5 сумма стр.2-15=0 AND Ф.k10s разд.3 стл.5 стр.1=0)</t>
  </si>
  <si>
    <t>(Ф.k10s разд.3 стл.6 сумма стр.2-15&gt;0 AND Ф.k10s разд.3 стл.6 стр.1&gt;0) OR (Ф.k10s разд.3 стл.6 сумма стр.2-15=0 AND Ф.k10s разд.3 стл.6 стр.1=0)</t>
  </si>
  <si>
    <t>(Ф.k10s разд.3 стл.7 сумма стр.2-15&gt;0 AND Ф.k10s разд.3 стл.7 стр.1&gt;0) OR (Ф.k10s разд.3 стл.7 сумма стр.2-15=0 AND Ф.k10s разд.3 стл.7 стр.1=0)</t>
  </si>
  <si>
    <t>(Ф.k10s разд.3 стл.8 сумма стр.2-15&gt;0 AND Ф.k10s разд.3 стл.8 стр.1&gt;0) OR (Ф.k10s разд.3 стл.8 сумма стр.2-15=0 AND Ф.k10s разд.3 стл.8 стр.1=0)</t>
  </si>
  <si>
    <t>(Ф.k10s разд.3 стл.9 сумма стр.2-15&gt;0 AND Ф.k10s разд.3 стл.9 стр.1&gt;0) OR (Ф.k10s разд.3 стл.9 сумма стр.2-15=0 AND Ф.k10s разд.3 стл.9 стр.1=0)</t>
  </si>
  <si>
    <t>(Ф.k10s разд.3 стл.10 сумма стр.2-15&gt;0 AND Ф.k10s разд.3 стл.10 стр.1&gt;0) OR (Ф.k10s разд.3 стл.10 сумма стр.2-15=0 AND Ф.k10s разд.3 стл.10 стр.1=0)</t>
  </si>
  <si>
    <t>(Ф.k10s разд.3 стл.11 сумма стр.2-15&gt;0 AND Ф.k10s разд.3 стл.11 стр.1&gt;0) OR (Ф.k10s разд.3 стл.11 сумма стр.2-15=0 AND Ф.k10s разд.3 стл.11 стр.1=0)</t>
  </si>
  <si>
    <t>(Ф.k10s разд.3 стл.2 сумма стр.2-15&gt;0 AND Ф.k10s разд.3 стл.2 стр.1&gt;0) OR (Ф.k10s разд.3 стл.2 сумма стр.2-15=0 AND Ф.k10s разд.3 стл.2 стр.1=0)</t>
  </si>
  <si>
    <t>Ф.k10s разд.3 стл.1 сумма стр.17-19&gt;=Ф.k10s разд.3 стл.1 стр.16</t>
  </si>
  <si>
    <t>Ф.k10s разд.3 стл.2 сумма стр.17-19&gt;=Ф.k10s разд.3 стл.2 стр.16</t>
  </si>
  <si>
    <t>Ф.k10s разд.3 стл.3 сумма стр.17-19&gt;=Ф.k10s разд.3 стл.3 стр.16</t>
  </si>
  <si>
    <t>Ф.k10s разд.3 стл.4 сумма стр.17-19&gt;=Ф.k10s разд.3 стл.4 стр.16</t>
  </si>
  <si>
    <t>Ф.k10s разд.3 стл.5 сумма стр.17-19&gt;=Ф.k10s разд.3 стл.5 стр.16</t>
  </si>
  <si>
    <t>Ф.k10s разд.3 стл.6 сумма стр.17-19&gt;=Ф.k10s разд.3 стл.6 стр.16</t>
  </si>
  <si>
    <t>Ф.k10s разд.3 стл.7 сумма стр.17-19&gt;=Ф.k10s разд.3 стл.7 стр.16</t>
  </si>
  <si>
    <t>Ф.k10s разд.3 стл.8 сумма стр.17-19&gt;=Ф.k10s разд.3 стл.8 стр.16</t>
  </si>
  <si>
    <t>Ф.k10s разд.3 стл.9 сумма стр.17-19&gt;=Ф.k10s разд.3 стл.9 стр.16</t>
  </si>
  <si>
    <t>Ф.k10s разд.3 стл.10 сумма стр.17-19&gt;=Ф.k10s разд.3 стл.10 стр.16</t>
  </si>
  <si>
    <t>Ф.k10s разд.3 стл.11 сумма стр.17-19&gt;=Ф.k10s разд.3 стл.11 стр.16</t>
  </si>
  <si>
    <t>Ф.k10s разд.3 стл.1 сумма стр.2-15&gt;=Ф.k10s разд.3 стл.1 стр.1</t>
  </si>
  <si>
    <t>Ф.k10s разд.3 стл.2 сумма стр.2-15&gt;=Ф.k10s разд.3 стл.2 стр.1</t>
  </si>
  <si>
    <t>Ф.k10s разд.3 стл.3 сумма стр.2-15&gt;=Ф.k10s разд.3 стл.3 стр.1</t>
  </si>
  <si>
    <t>Ф.k10s разд.3 стл.4 сумма стр.2-15&gt;=Ф.k10s разд.3 стл.4 стр.1</t>
  </si>
  <si>
    <t>Ф.k10s разд.3 стл.5 сумма стр.2-15&gt;=Ф.k10s разд.3 стл.5 стр.1</t>
  </si>
  <si>
    <t>Ф.k10s разд.3 стл.6 сумма стр.2-15&gt;=Ф.k10s разд.3 стл.6 стр.1</t>
  </si>
  <si>
    <t>Ф.k10s разд.3 стл.7 сумма стр.2-15&gt;=Ф.k10s разд.3 стл.7 стр.1</t>
  </si>
  <si>
    <t>Ф.k10s разд.3 стл.8 сумма стр.2-15&gt;=Ф.k10s разд.3 стл.8 стр.1</t>
  </si>
  <si>
    <t>Ф.k10s разд.3 стл.9 сумма стр.2-15&gt;=Ф.k10s разд.3 стл.9 стр.1</t>
  </si>
  <si>
    <t>Ф.k10s разд.3 стл.11 сумма стр.2-15&gt;=Ф.k10s разд.3 стл.11 стр.1</t>
  </si>
  <si>
    <t>Ф.k10s разд.3 стл.10 сумма стр.2-15&gt;=Ф.k10s разд.3 стл.10 стр.1</t>
  </si>
  <si>
    <t xml:space="preserve">ОТЧЕТ О РЕЗУЛЬТАТАХ  РАССМОТРЕНИЯ УГОЛОВНЫХ ДЕЛ 
С УЧАСТИЕМ ПРИСЯЖНЫХ ЗАСЕДАТЕЛЕЙ </t>
  </si>
  <si>
    <t xml:space="preserve">                       фамилия,  инициалы,                        подпись                        </t>
  </si>
  <si>
    <t>№ стр.
п/п</t>
  </si>
  <si>
    <t>Ф.k10s разд.2 стл.4 стр.9=0</t>
  </si>
  <si>
    <t>Ф.k10s разд.2 стл.4 стр.10=0</t>
  </si>
  <si>
    <t>Ф.k10s разд.2 стл.4 стр.2=0</t>
  </si>
  <si>
    <t>Ф.k10s разд.2 стл.12 стр.12=0</t>
  </si>
  <si>
    <t>Ф.k10s разд.2 стл.12 стр.15=0</t>
  </si>
  <si>
    <t>Ф.k10s разд.2 стл.12 стр.32=0</t>
  </si>
  <si>
    <t>Ф.k10s разд.2 стл.12 стр.35=0</t>
  </si>
  <si>
    <t>Ф.k10s разд.2 стл.12 стр.34=0</t>
  </si>
  <si>
    <t>(Ф.k10s разд.1 стл.1 сумма стр.17-19&gt;0 AND Ф.k10s разд.1 стл.1 стр.16&gt;0) OR (Ф.k10s разд.1 стл.1 сумма стр.17-19=0 AND Ф.k10s разд.1 стл.1 стр.16=0)</t>
  </si>
  <si>
    <t>(Ф.k10s разд.1 стл.2 сумма стр.17-19&gt;0 AND Ф.k10s разд.1 стл.2 стр.16&gt;0) OR (Ф.k10s разд.1 стл.2 сумма стр.17-19=0 AND Ф.k10s разд.1 стл.2 стр.16=0)</t>
  </si>
  <si>
    <t>(Ф.k10s разд.1 стл.3 сумма стр.17-19&gt;0 AND Ф.k10s разд.1 стл.3 стр.16&gt;0) OR (Ф.k10s разд.1 стл.3 сумма стр.17-19=0 AND Ф.k10s разд.1 стл.3 стр.16=0)</t>
  </si>
  <si>
    <t>(Ф.k10s разд.1 стл.5 сумма стр.17-19&gt;0 AND Ф.k10s разд.1 стл.5 стр.16&gt;0) OR (Ф.k10s разд.1 стл.5 сумма стр.17-19=0 AND Ф.k10s разд.1 стл.5 стр.16=0)</t>
  </si>
  <si>
    <t>(Ф.k10s разд.1 стл.6 сумма стр.17-19&gt;0 AND Ф.k10s разд.1 стл.6 стр.16&gt;0) OR (Ф.k10s разд.1 стл.6 сумма стр.17-19=0 AND Ф.k10s разд.1 стл.6 стр.16=0)</t>
  </si>
  <si>
    <t>(Ф.k10s разд.1 стл.8 сумма стр.17-19&gt;0 AND Ф.k10s разд.1 стл.8 стр.16&gt;0) OR (Ф.k10s разд.1 стл.8 сумма стр.17-19=0 AND Ф.k10s разд.1 стл.8 стр.16=0)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</si>
  <si>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</si>
  <si>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</si>
  <si>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</si>
  <si>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</si>
  <si>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Областной суд Брянской области</t>
  </si>
  <si>
    <t>Областной суд Владимирской области</t>
  </si>
  <si>
    <t>Областной суд Вологодской области</t>
  </si>
  <si>
    <t>Областной суд Волгоградской области</t>
  </si>
  <si>
    <t>Областной суд Воронежской области</t>
  </si>
  <si>
    <t>Областной суд Ивановской области</t>
  </si>
  <si>
    <t>Областной суд Иркутской области</t>
  </si>
  <si>
    <t>Областной суд Калужской области</t>
  </si>
  <si>
    <t>Камчатский краевой суд</t>
  </si>
  <si>
    <t>Областной суд Калининградской области</t>
  </si>
  <si>
    <t>Областной суд Кемеровской области</t>
  </si>
  <si>
    <t>Областной суд Кировской области</t>
  </si>
  <si>
    <t>Областной суд Костромской области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</si>
  <si>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</si>
  <si>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</si>
  <si>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</si>
  <si>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</si>
  <si>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</si>
  <si>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</si>
  <si>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</si>
  <si>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</si>
  <si>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</si>
  <si>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</si>
  <si>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</si>
  <si>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</si>
  <si>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</si>
  <si>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</si>
  <si>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</si>
  <si>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</si>
  <si>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</si>
  <si>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</si>
  <si>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</si>
  <si>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</si>
  <si>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</si>
  <si>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</si>
  <si>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</si>
  <si>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</si>
  <si>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</si>
  <si>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А</t>
  </si>
  <si>
    <t>Б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</si>
  <si>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</si>
  <si>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</si>
  <si>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</si>
  <si>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</si>
  <si>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</si>
  <si>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</si>
  <si>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</si>
  <si>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</si>
  <si>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</si>
  <si>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</si>
  <si>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</si>
  <si>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</si>
  <si>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</si>
  <si>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</si>
  <si>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</si>
  <si>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</si>
  <si>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</si>
  <si>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</si>
  <si>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</si>
  <si>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</si>
  <si>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</si>
  <si>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</si>
  <si>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</si>
  <si>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</si>
  <si>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</si>
  <si>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</si>
  <si>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</si>
  <si>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</si>
  <si>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</si>
  <si>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</si>
  <si>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</si>
  <si>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</si>
  <si>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</si>
  <si>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</si>
  <si>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</si>
  <si>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</si>
  <si>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</si>
  <si>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</si>
  <si>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</si>
  <si>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</si>
  <si>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</si>
  <si>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</si>
  <si>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</si>
  <si>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</si>
  <si>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</si>
  <si>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</si>
  <si>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</si>
  <si>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</si>
  <si>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</si>
  <si>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№ стр.</t>
  </si>
  <si>
    <t xml:space="preserve">Квалификация  
по обвинению </t>
  </si>
  <si>
    <t>из числа осужденных по статье основной квалифи-кации с оправданием по менее тяжкому обвинению</t>
  </si>
  <si>
    <t>из числа оправданных по основной квалификации по предъяв-ленному обвинению (учтено по соответствующей строке) с вынесением обвинительного приговора по менее тяжкому обвинению</t>
  </si>
  <si>
    <t>дополни-тельная 
 (по числу составов)</t>
  </si>
  <si>
    <t>дополни-тельная
(по числу составов)</t>
  </si>
  <si>
    <t>ст. 205.3</t>
  </si>
  <si>
    <t>ч.1 ст. 205.4</t>
  </si>
  <si>
    <t>ч.2 ст. 205.4</t>
  </si>
  <si>
    <t>ч.1 ст. 205.5</t>
  </si>
  <si>
    <t>ч.2 ст. 205.5</t>
  </si>
  <si>
    <t>Составы преступлений в ред. Федеральных Законов от 02.11.2013 № 302-ФЗ и от 23.07.2013 № 217-ФЗ, от 28.12.2013 № 432-ФЗ</t>
  </si>
  <si>
    <t xml:space="preserve">Утверждена 
приказом Судебного департамента
при Верховном Суде Российской Федерации
от 9 июня 2014 г. № 142     </t>
  </si>
  <si>
    <t xml:space="preserve">ВСЕГО </t>
  </si>
  <si>
    <t>до 1 года вкл.</t>
  </si>
  <si>
    <t>свыше 1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</si>
  <si>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</si>
  <si>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</si>
  <si>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</si>
  <si>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</si>
  <si>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Виды наказания</t>
  </si>
  <si>
    <t>лишение права занимать опр. должности или заниматься опр. деятельностью</t>
  </si>
  <si>
    <t>штраф</t>
  </si>
  <si>
    <t>ограничение свободы</t>
  </si>
  <si>
    <t xml:space="preserve"> по амнистии</t>
  </si>
  <si>
    <t>По приговору освобождено осужденных от наказания</t>
  </si>
  <si>
    <t>по др. основаниям: 
от лишения свободы</t>
  </si>
  <si>
    <t>по другим основаниям: 
от иных мер</t>
  </si>
  <si>
    <t xml:space="preserve">  по амнистии</t>
  </si>
  <si>
    <t>за отсутствием состава, события, непричастности к преступлению</t>
  </si>
  <si>
    <t xml:space="preserve"> в связи с примирением с потерпевшим</t>
  </si>
  <si>
    <t xml:space="preserve"> в связи с деятельным раскаянием</t>
  </si>
  <si>
    <t>по другим основаниям</t>
  </si>
  <si>
    <t>обязательные работы</t>
  </si>
  <si>
    <t xml:space="preserve">арест </t>
  </si>
  <si>
    <t xml:space="preserve">ограничение по военной службе   </t>
  </si>
  <si>
    <t>исправительные работы</t>
  </si>
  <si>
    <t>принудительные работы</t>
  </si>
  <si>
    <t>Дополнительное наказание</t>
  </si>
  <si>
    <t>лишение специального, воинского или почетного звания, классного чина и государственных наград</t>
  </si>
  <si>
    <t>на определенный срок:
 всего</t>
  </si>
  <si>
    <t>Прекращено дел в отношении лиц без переквали-фикации предъявленного обвинения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</si>
  <si>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</si>
  <si>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 xml:space="preserve">Руководитель </t>
  </si>
  <si>
    <t>Прекращено</t>
  </si>
  <si>
    <t>Осуждено лиц</t>
  </si>
  <si>
    <t xml:space="preserve"> по дополнительной 
квалификации 
(число лиц) </t>
  </si>
  <si>
    <t>по дополнительной 
квалификации 
(по числу составов)</t>
  </si>
  <si>
    <t>по дополнительной
квалификации 
(число лиц)</t>
  </si>
  <si>
    <t>по  дополнительной
квалификации 
(по числу составов)</t>
  </si>
  <si>
    <t xml:space="preserve">Прекращено 
уголовное преследование </t>
  </si>
  <si>
    <t>по дополнительной квалификации обвинения
(число лиц)</t>
  </si>
  <si>
    <t>по основной квалификации
 по приговору (число лиц)</t>
  </si>
  <si>
    <t>по дополнительной квалификации обвинения
 (по числу составов)</t>
  </si>
  <si>
    <t>по основной
 квалификации
(из разд. 2 гр.1)</t>
  </si>
  <si>
    <r>
      <t xml:space="preserve">по основной квалификации 
при  переквалификации с иных 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</si>
  <si>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дополнительной квалификации
(из гр. 1)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</si>
  <si>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</si>
  <si>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Статьи 
Уголовного 
кодекса РФ </t>
  </si>
  <si>
    <t>другие виды наказания</t>
  </si>
  <si>
    <t>лишение свободы</t>
  </si>
  <si>
    <t>Раздел 2. Виды и размер наказания, назначенного по составу преступления основной квалификации (по числу лиц)</t>
  </si>
  <si>
    <t xml:space="preserve">содержание в дисциплинарной 
воинской части </t>
  </si>
  <si>
    <t xml:space="preserve">пожизненно </t>
  </si>
  <si>
    <t>свыше 15 до 20 лет вкл. (для стр. 1-48,
 для стр. 49, 50 - от 15 лет и выше)</t>
  </si>
  <si>
    <r>
      <t xml:space="preserve">н)
</t>
    </r>
    <r>
      <rPr>
        <b/>
        <sz val="14"/>
        <rFont val="Times New Roman"/>
        <family val="1"/>
      </rPr>
      <t>(утратил силу: ФЗ от 08.12.2003 № 162-ФЗ)</t>
    </r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</si>
  <si>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</si>
  <si>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t>ВСЕГО ОСУЖДЕНО ЛИЦ</t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</si>
  <si>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</si>
  <si>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</si>
  <si>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Признаны заслуживающими снисхождения
</t>
    </r>
    <r>
      <rPr>
        <b/>
        <sz val="14"/>
        <rFont val="Times New Roman"/>
        <family val="1"/>
      </rPr>
      <t>(из гр. 1)</t>
    </r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</si>
  <si>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</si>
  <si>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</si>
  <si>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</si>
  <si>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Применены принудительные меры к невменяемым</t>
  </si>
  <si>
    <t>по дополнительной квалификации 
 (по числу составов)
(из гр. 2)</t>
  </si>
  <si>
    <t>в т.ч. итоговое наказание выше верхнего предела по санкции с учетом совокупности приговоров 
(ч.5 ст.69 УК РФ, ст.70 УК РФ)</t>
  </si>
  <si>
    <t>в т.ч. итоговое наказание выше верхнего предела по санкции с учетом совокупности преступлений 
(ч.1-4 ст.69 УК РФ)</t>
  </si>
  <si>
    <t xml:space="preserve"> 1 февраля  и  1 августа</t>
  </si>
  <si>
    <t>условное осуждение к иным видам</t>
  </si>
  <si>
    <t>Ф.k10s разд.2 стл.1 сумма стр.1-36=Ф.k10s разд.2 стл.1 стр.37</t>
  </si>
  <si>
    <t xml:space="preserve">(s,v,q) 10.5 р.2 сумма стр. 1-36 равна стр.37 для всех граф </t>
  </si>
  <si>
    <t>Ф.k10s разд.2 стл.2 сумма стр.1-36=Ф.k10s разд.2 стл.2 стр.37</t>
  </si>
  <si>
    <t>Ф.k10s разд.2 стл.3 сумма стр.1-36=Ф.k10s разд.2 стл.3 стр.37</t>
  </si>
  <si>
    <t>Ф.k10s разд.2 стл.4 сумма стр.1-36=Ф.k10s разд.2 стл.4 стр.37</t>
  </si>
  <si>
    <t>Ф.k10s разд.2 стл.5 сумма стр.1-36=Ф.k10s разд.2 стл.5 стр.37</t>
  </si>
  <si>
    <t>Ф.k10s разд.2 стл.6 сумма стр.1-36=Ф.k10s разд.2 стл.6 стр.37</t>
  </si>
  <si>
    <t>Ф.k10s разд.2 стл.7 сумма стр.1-36=Ф.k10s разд.2 стл.7 стр.37</t>
  </si>
  <si>
    <t>Ф.k10s разд.2 стл.8 сумма стр.1-36=Ф.k10s разд.2 стл.8 стр.37</t>
  </si>
  <si>
    <t>Ф.k10s разд.2 стл.9 сумма стр.1-36=Ф.k10s разд.2 стл.9 стр.37</t>
  </si>
  <si>
    <t>Ф.k10s разд.2 стл.10 сумма стр.1-36=Ф.k10s разд.2 стл.10 стр.37</t>
  </si>
  <si>
    <t>Ф.k10s разд.2 стл.11 сумма стр.1-36=Ф.k10s разд.2 стл.11 стр.37</t>
  </si>
  <si>
    <t>Ф.k10s разд.2 стл.12 сумма стр.1-36=Ф.k10s разд.2 стл.12 стр.37</t>
  </si>
  <si>
    <t>Ф.k10s разд.2 стл.13 сумма стр.1-36=Ф.k10s разд.2 стл.13 стр.37</t>
  </si>
  <si>
    <t>Ф.k10s разд.2 стл.14 сумма стр.1-36=Ф.k10s разд.2 стл.14 стр.37</t>
  </si>
  <si>
    <t>Ф.k10s разд.2 стл.15 сумма стр.1-36=Ф.k10s разд.2 стл.15 стр.37</t>
  </si>
  <si>
    <t>Ф.k10s разд.2 стл.16 сумма стр.1-36=Ф.k10s разд.2 стл.16 стр.37</t>
  </si>
  <si>
    <t>Ф.k10s разд.2 стл.17 сумма стр.1-36=Ф.k10s разд.2 стл.17 стр.37</t>
  </si>
  <si>
    <t>Ф.k10s разд.2 стл.18 сумма стр.1-36=Ф.k10s разд.2 стл.18 стр.37</t>
  </si>
  <si>
    <t>Ф.k10s разд.2 стл.19 сумма стр.1-36=Ф.k10s разд.2 стл.19 стр.37</t>
  </si>
  <si>
    <t>Ф.k10s разд.2 стл.20 сумма стр.1-36=Ф.k10s разд.2 стл.20 стр.37</t>
  </si>
  <si>
    <t>Ф.k10s разд.2 стл.21 сумма стр.1-36=Ф.k10s разд.2 стл.21 стр.37</t>
  </si>
  <si>
    <t>Ф.k10s разд.2 стл.22 сумма стр.1-36=Ф.k10s разд.2 стл.22 стр.37</t>
  </si>
  <si>
    <t>Ф.k10s разд.2 стл.23 сумма стр.1-36=Ф.k10s разд.2 стл.23 стр.37</t>
  </si>
  <si>
    <t>Ф.k10s разд.2 стл.24 сумма стр.1-36=Ф.k10s разд.2 стл.24 стр.37</t>
  </si>
  <si>
    <t>Ф.k10s разд.2 стл.25 сумма стр.1-36=Ф.k10s разд.2 стл.25 стр.37</t>
  </si>
  <si>
    <t>Ф.k10s разд.2 стл.26 сумма стр.1-36=Ф.k10s разд.2 стл.26 стр.37</t>
  </si>
  <si>
    <t>Ф.k10s разд.2 стл.27 сумма стр.1-36=Ф.k10s разд.2 стл.27 стр.37</t>
  </si>
  <si>
    <t>Ф.k10s разд.2 стл.28 сумма стр.1-36=Ф.k10s разд.2 стл.28 стр.37</t>
  </si>
  <si>
    <t>Ф.k10s разд.2 стл.29 сумма стр.1-36=Ф.k10s разд.2 стл.29 стр.37</t>
  </si>
  <si>
    <t>Ф.k10s разд.2 стл.30 сумма стр.1-36=Ф.k10s разд.2 стл.30 стр.37</t>
  </si>
  <si>
    <t>Ф.k10s разд.2 стл.31 сумма стр.1-36=Ф.k10s разд.2 стл.31 стр.37</t>
  </si>
  <si>
    <t>Ф.k10s разд.2 стл.32 сумма стр.1-36=Ф.k10s разд.2 стл.32 стр.37</t>
  </si>
  <si>
    <t>Ф.k10s разд.2 стл.33 сумма стр.1-36=Ф.k10s разд.2 стл.33 стр.37</t>
  </si>
  <si>
    <t>Ф.k10s разд.2 стл.34 сумма стр.1-36=Ф.k10s разд.2 стл.34 стр.37</t>
  </si>
  <si>
    <t>Ф.k10s разд.2 стл.35 сумма стр.1-36=Ф.k10s разд.2 стл.35 стр.37</t>
  </si>
  <si>
    <t>Ф.k10s разд.2 стл.36 сумма стр.1-36=Ф.k10s разд.2 стл.36 стр.37</t>
  </si>
  <si>
    <t>Ф.k10s разд.2 стл.37 сумма стр.1-36=Ф.k10s разд.2 стл.37 стр.37</t>
  </si>
  <si>
    <t>Ф.k10s разд.2 стл.38 сумма стр.1-36=Ф.k10s разд.2 стл.38 стр.37</t>
  </si>
  <si>
    <t>Ф.k10s разд.2 стл.19 стр.1=0</t>
  </si>
  <si>
    <t>(s,v,q) 10.5 р.2 гр.19 для всех строк равна 0 - ограничение по военной службе</t>
  </si>
  <si>
    <t>Ф.k10s разд.2 стл.19 стр.2=0</t>
  </si>
  <si>
    <t>Ф.k10s разд.2 стл.19 стр.3=0</t>
  </si>
  <si>
    <t>Ф.k10s разд.2 стл.19 стр.4=0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</si>
  <si>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</si>
  <si>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</si>
  <si>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</si>
  <si>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</si>
  <si>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</si>
  <si>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</si>
  <si>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</si>
  <si>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</si>
  <si>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</si>
  <si>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</si>
  <si>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</si>
  <si>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</si>
  <si>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</si>
  <si>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</si>
  <si>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</si>
  <si>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</si>
  <si>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</si>
  <si>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</si>
  <si>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</si>
  <si>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</si>
  <si>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</si>
  <si>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</si>
  <si>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</si>
  <si>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</si>
  <si>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</si>
  <si>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</si>
  <si>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</si>
  <si>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</si>
  <si>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</si>
  <si>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</si>
  <si>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</si>
  <si>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</si>
  <si>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</si>
  <si>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</si>
  <si>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</si>
  <si>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стр.40=0</t>
  </si>
  <si>
    <t>Ф.k10s разд.2 стл.19 стр.41=0</t>
  </si>
  <si>
    <t>Ф.k10s разд.2 стл.18 стр.1=0</t>
  </si>
  <si>
    <t>(s,v,q) 10.5 р.2 гр.18 для всех строк д.б. равна 0 - ограничение свободы</t>
  </si>
  <si>
    <t>Ф.k10s разд.2 стл.18 стр.2=0</t>
  </si>
  <si>
    <t>Ф.k10s разд.2 стл.18 стр.3=0</t>
  </si>
  <si>
    <t>Ф.k10s разд.2 стл.18 стр.4=0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</si>
  <si>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</si>
  <si>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</si>
  <si>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</si>
  <si>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</si>
  <si>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</si>
  <si>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</si>
  <si>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</si>
  <si>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</si>
  <si>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</si>
  <si>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</si>
  <si>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</si>
  <si>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</si>
  <si>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</si>
  <si>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</si>
  <si>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</si>
  <si>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</si>
  <si>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</si>
  <si>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</si>
  <si>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</si>
  <si>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</si>
  <si>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</si>
  <si>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</si>
  <si>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</si>
  <si>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</si>
  <si>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</si>
  <si>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</si>
  <si>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</si>
  <si>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</si>
  <si>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</si>
  <si>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</si>
  <si>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</si>
  <si>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</si>
  <si>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</si>
  <si>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</si>
  <si>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</si>
  <si>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стр.40=0</t>
  </si>
  <si>
    <t>Ф.k10s разд.2 стл.18 стр.41=0</t>
  </si>
  <si>
    <t>Ф.k10s разд.2 стл.15 стр.1=0</t>
  </si>
  <si>
    <t>(s,v,q) 10.5 р.2 гр.15 стр.1-41 д.б. равна 0 - содержание в дисциплинарной в/ч</t>
  </si>
  <si>
    <t>Ф.k10s разд.2 стл.15 стр.2=0</t>
  </si>
  <si>
    <t>Ф.k10s разд.2 стл.15 стр.3=0</t>
  </si>
  <si>
    <t>Ф.k10s разд.2 стл.15 стр.4=0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</si>
  <si>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</si>
  <si>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</si>
  <si>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</si>
  <si>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</si>
  <si>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</si>
  <si>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</si>
  <si>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</si>
  <si>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</si>
  <si>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</si>
  <si>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</si>
  <si>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</si>
  <si>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</si>
  <si>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</si>
  <si>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</si>
  <si>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</si>
  <si>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стр.20=0</t>
  </si>
  <si>
    <t>Ф.k10s разд.2 стл.6 стр.40&lt;=Ф.k10s разд.2 стл.6 стр.37</t>
  </si>
  <si>
    <t>Ф.k10s разд.2 стл.7 стр.40&lt;=Ф.k10s разд.2 стл.7 стр.37</t>
  </si>
  <si>
    <t>Ф.k10s разд.2 стл.8 стр.40&lt;=Ф.k10s разд.2 стл.8 стр.37</t>
  </si>
  <si>
    <t>Ф.k10s разд.2 стл.9 стр.40&lt;=Ф.k10s разд.2 стл.9 стр.37</t>
  </si>
  <si>
    <t>Ф.k10s разд.2 стл.10 стр.40&lt;=Ф.k10s разд.2 стл.10 стр.37</t>
  </si>
  <si>
    <t>Ф.k10s разд.2 стл.11 стр.40&lt;=Ф.k10s разд.2 стл.11 стр.37</t>
  </si>
  <si>
    <t>Ф.k10s разд.2 стл.12 стр.40&lt;=Ф.k10s разд.2 стл.12 стр.37</t>
  </si>
  <si>
    <t>Ф.k10s разд.2 стл.13 стр.40&lt;=Ф.k10s разд.2 стл.13 стр.37</t>
  </si>
  <si>
    <t>Ф.k10s разд.2 стл.14 стр.40&lt;=Ф.k10s разд.2 стл.14 стр.37</t>
  </si>
  <si>
    <t>Ф.k10s разд.2 стл.15 стр.40&lt;=Ф.k10s разд.2 стл.15 стр.37</t>
  </si>
  <si>
    <t>Ф.k10s разд.2 стл.16 стр.40&lt;=Ф.k10s разд.2 стл.16 стр.37</t>
  </si>
  <si>
    <t>Ф.k10s разд.2 стл.17 стр.40&lt;=Ф.k10s разд.2 стл.17 стр.37</t>
  </si>
  <si>
    <t>Ф.k10s разд.2 стл.18 стр.40&lt;=Ф.k10s разд.2 стл.18 стр.37</t>
  </si>
  <si>
    <t>Ф.k10s разд.2 стл.19 стр.40&lt;=Ф.k10s разд.2 стл.19 стр.37</t>
  </si>
  <si>
    <t>Ф.k10s разд.2 стл.20 стр.40&lt;=Ф.k10s разд.2 стл.20 стр.37</t>
  </si>
  <si>
    <t>Ф.k10s разд.2 стл.21 стр.40&lt;=Ф.k10s разд.2 стл.21 стр.37</t>
  </si>
  <si>
    <t>Ф.k10s разд.2 стл.22 стр.40&lt;=Ф.k10s разд.2 стл.22 стр.37</t>
  </si>
  <si>
    <t>Ф.k10s разд.2 стл.23 стр.40&lt;=Ф.k10s разд.2 стл.23 стр.37</t>
  </si>
  <si>
    <t>Ф.k10s разд.2 стл.24 стр.40&lt;=Ф.k10s разд.2 стл.24 стр.37</t>
  </si>
  <si>
    <t>Ф.k10s разд.2 стл.25 стр.40&lt;=Ф.k10s разд.2 стл.25 стр.37</t>
  </si>
  <si>
    <t>Ф.k10s разд.2 стл.26 стр.40&lt;=Ф.k10s разд.2 стл.26 стр.37</t>
  </si>
  <si>
    <t>Ф.k10s разд.2 стл.27 стр.40&lt;=Ф.k10s разд.2 стл.27 стр.37</t>
  </si>
  <si>
    <t>Ф.k10s разд.2 стл.28 стр.40&lt;=Ф.k10s разд.2 стл.28 стр.37</t>
  </si>
  <si>
    <t>Ф.k10s разд.2 стл.29 стр.40&lt;=Ф.k10s разд.2 стл.29 стр.37</t>
  </si>
  <si>
    <t>Ф.k10s разд.2 стл.30 стр.40&lt;=Ф.k10s разд.2 стл.30 стр.37</t>
  </si>
  <si>
    <t>Ф.k10s разд.2 стл.31 стр.40&lt;=Ф.k10s разд.2 стл.31 стр.37</t>
  </si>
  <si>
    <t>Ф.k10s разд.2 стл.32 стр.40&lt;=Ф.k10s разд.2 стл.32 стр.37</t>
  </si>
  <si>
    <t>Ф.k10s разд.2 стл.33 стр.40&lt;=Ф.k10s разд.2 стл.33 стр.37</t>
  </si>
  <si>
    <t>Ф.k10s разд.2 стл.34 стр.40&lt;=Ф.k10s разд.2 стл.34 стр.37</t>
  </si>
  <si>
    <t>Ф.k10s разд.2 стл.35 стр.40&lt;=Ф.k10s разд.2 стл.35 стр.37</t>
  </si>
  <si>
    <t>Ф.k10s разд.2 стл.36 стр.40&lt;=Ф.k10s разд.2 стл.36 стр.37</t>
  </si>
  <si>
    <t>Ф.k10s разд.2 стл.37 стр.40&lt;=Ф.k10s разд.2 стл.37 стр.37</t>
  </si>
  <si>
    <t>Ф.k10s разд.2 стл.38 стр.40&lt;=Ф.k10s разд.2 стл.38 стр.37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</si>
  <si>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</si>
  <si>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</si>
  <si>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стр.2&lt;=Ф.k10s разд.2 стл.1 стр.2</t>
  </si>
  <si>
    <t>Ф.k10s разд.2 стл.3 стр.3&lt;=Ф.k10s разд.2 стл.1 стр.3</t>
  </si>
  <si>
    <t>Ф.k10s разд.2 стл.3 стр.4&lt;=Ф.k10s разд.2 стл.1 стр.4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</si>
  <si>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</si>
  <si>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</si>
  <si>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</si>
  <si>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</si>
  <si>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</si>
  <si>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</si>
  <si>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</si>
  <si>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</si>
  <si>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</si>
  <si>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</si>
  <si>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</si>
  <si>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</si>
  <si>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</si>
  <si>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</si>
  <si>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</si>
  <si>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</si>
  <si>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</si>
  <si>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</si>
  <si>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</si>
  <si>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</si>
  <si>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</si>
  <si>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</si>
  <si>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</si>
  <si>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</si>
  <si>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</si>
  <si>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</si>
  <si>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</si>
  <si>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</si>
  <si>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</si>
  <si>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</si>
  <si>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</si>
  <si>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</si>
  <si>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</si>
  <si>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</si>
  <si>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</si>
  <si>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стр.40&lt;=Ф.k10s разд.2 стл.1 стр.40</t>
  </si>
  <si>
    <t>Ф.k10s разд.2 стл.3 стр.41&lt;=Ф.k10s разд.2 стл.1 стр.41</t>
  </si>
  <si>
    <t>Ф.k10s разд.2 стл.12 стр.8=0</t>
  </si>
  <si>
    <t>Ф.k10s разд.2 стл.12 стр.9=0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</si>
  <si>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</si>
  <si>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</si>
  <si>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стр.2&lt;=Ф.k10s разд.2 стл.5 стр.2</t>
  </si>
  <si>
    <t>Ф.k10s разд.2 стл.13 стр.3&lt;=Ф.k10s разд.2 стл.5 стр.3</t>
  </si>
  <si>
    <t>Ф.k10s разд.2 стл.13 стр.4&lt;=Ф.k10s разд.2 стл.5 стр.4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</si>
  <si>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</si>
  <si>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</si>
  <si>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</si>
  <si>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</si>
  <si>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</si>
  <si>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</si>
  <si>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</si>
  <si>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</si>
  <si>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</si>
  <si>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</si>
  <si>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</si>
  <si>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</si>
  <si>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</si>
  <si>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</si>
  <si>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</si>
  <si>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</si>
  <si>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</si>
  <si>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</si>
  <si>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</si>
  <si>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</si>
  <si>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</si>
  <si>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</si>
  <si>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</si>
  <si>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</si>
  <si>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</si>
  <si>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</si>
  <si>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</si>
  <si>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</si>
  <si>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</si>
  <si>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</si>
  <si>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</si>
  <si>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</si>
  <si>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</si>
  <si>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</si>
  <si>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</si>
  <si>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стр.40&lt;=Ф.k10s разд.2 стл.5 стр.40</t>
  </si>
  <si>
    <t>Ф.k10s разд.2 стл.13 стр.41&lt;=Ф.k10s разд.2 стл.5 стр.41</t>
  </si>
  <si>
    <t>Ф.k10s разд.3 стл.9 стр.16&lt;=Ф.k10s разд.2 стл.1 стр.2</t>
  </si>
  <si>
    <t>(s,v,q) 10.5 р.3 гр.9 стр.16 меньше или равна р.2 гр.1 стр.2</t>
  </si>
  <si>
    <t>Ф.k10s разд.3 стл.9 стр.20&lt;=Ф.k10s разд.2 стл.1 стр.3</t>
  </si>
  <si>
    <t>(s,v,q) 10.5 р.3 гр.9 стр.20 меньше или равна р.2 гр.1 стр.3</t>
  </si>
  <si>
    <t>Ф.k10s разд.3 стл.9 стр.58&lt;=Ф.k10s разд.2 стл.1 стр.37</t>
  </si>
  <si>
    <t>(s,v,q) 10.5 р.3 гр.9 стр.58 меньше или равна р.2 гр.1 стр.37</t>
  </si>
  <si>
    <t>Подтверждение</t>
  </si>
  <si>
    <t>Верховный Суд Российской Федерации</t>
  </si>
  <si>
    <t>ч. 3-4 ст. 211</t>
  </si>
  <si>
    <t>(s,v) 10.5 р.1 если сумма строк 31-34&gt;0,то стр.30&gt;0</t>
  </si>
  <si>
    <t>(s,v) 10.5 р.1 если сумма строк 17-19&gt;0,то стр.16&gt;0</t>
  </si>
  <si>
    <t>(s,v) 10.5 р.1 если сумма строк 2-15&gt;0,то стр.1&gt;0</t>
  </si>
  <si>
    <t xml:space="preserve">(s,v) 10.5 р.2 гр.12  стр.15-17 д.б. равна 0 - св.15 лет л.св. не предусмотрено </t>
  </si>
  <si>
    <t xml:space="preserve">(s,v) 10.5 р.2 гр.12 для стр.32-35 д.б. равна 0 - св.15 лет л.св. не предусмотрено </t>
  </si>
  <si>
    <t>Ф.k10s разд.2 стл.4 стр.5=0</t>
  </si>
  <si>
    <t>(s,v) 10.5 р.2 гр.5 стр.11 д.б. равна 0 - пожизненное л.св. не предусмотрено</t>
  </si>
  <si>
    <t>Ф.k10s разд.2 стл.4 стр.7=0</t>
  </si>
  <si>
    <t>(s,v) 10.5 р.2 гр.4 стр.7-10 д.б. равна 0 - пожизненное л.св. не предусмотрено</t>
  </si>
  <si>
    <t>(s,v) 10.5 р.2 гр.4 стр.2 д.б. равна 0 - пожизненное л.св. не предусмотрено</t>
  </si>
  <si>
    <t>Ф.k10s разд.2 стл.4 сумма стр.23-29=0</t>
  </si>
  <si>
    <t>(s,v) 10.5 р.2 гр.4 стр.23-29 д.б. равна 0 - пожизненное л.св. не предусмотрено</t>
  </si>
  <si>
    <t>Ф.k10s разд.2 стл.4 сумма стр.31-35=0</t>
  </si>
  <si>
    <t xml:space="preserve">(s,v) 10.5 р.2 гр.4 стр.31-35 д.б. равна 0 - пожизненное л.св. не предусмотрено </t>
  </si>
  <si>
    <t xml:space="preserve">(s,v) 10.5 р.2 гр.12 стр.12 д.б. равна 0 - св.15 лет л.св. не предусмотрено </t>
  </si>
  <si>
    <t>Ф.k10s разд.2 стл.4 сумма стр.12-13=0</t>
  </si>
  <si>
    <t>(s,v) 10.5 р.2 гр.4 стр.12-13 д.б. равна 0 - пожизненное л.св. не предусмотрено</t>
  </si>
  <si>
    <t xml:space="preserve">(s,v) 10.5 р.2 гр.12 стр.8-9 д.б. равна 0 - св.15 лет л.св. не предусмотрено </t>
  </si>
  <si>
    <t xml:space="preserve">(s,v) 10.5 р.2 гр.12 для стр.23 д.б. равна 0 - св.15 лет л.св. не предусмотрено </t>
  </si>
  <si>
    <t>Ф.k10s разд.1 стл.11 стр.58&lt;=Ф.k10s разд.1 стл.11 стр.1+Ф.k10s разд.1 стл.11 стр.16+Ф.k10s разд.1 стл.11 сумма стр.20-30+Ф.k10s разд.1 стл.11 сумма стр.35-57</t>
  </si>
  <si>
    <t>Ф.k10s разд.1 стл.12 стр.58&lt;=Ф.k10s разд.1 стл.12 стр.1+Ф.k10s разд.1 стл.12 стр.16+Ф.k10s разд.1 стл.12 сумма стр.20-30+Ф.k10s разд.1 стл.12 сумма стр.35-57</t>
  </si>
  <si>
    <t>Ф.k10s разд.1 стл.13 стр.58&lt;=Ф.k10s разд.1 стл.13 стр.1+Ф.k10s разд.1 стл.13 стр.16+Ф.k10s разд.1 стл.13 сумма стр.20-30+Ф.k10s разд.1 стл.13 сумма стр.35-57</t>
  </si>
  <si>
    <t>Ф.k10s разд.1 стл.14 стр.58&lt;=Ф.k10s разд.1 стл.14 стр.1+Ф.k10s разд.1 стл.14 стр.16+Ф.k10s разд.1 стл.14 сумма стр.20-30+Ф.k10s разд.1 стл.14 сумма стр.35-57</t>
  </si>
  <si>
    <t>(Ф.k10s разд.1 стл.1 сумма стр.31-34&gt;0 AND Ф.k10s разд.1 стл.1 стр.30&gt;0) OR (Ф.k10s разд.1 стл.1 сумма стр.31-34=0 AND Ф.k10s разд.1 стл.1 стр.30=0)</t>
  </si>
  <si>
    <t>(Ф.k10s разд.1 стл.2 сумма стр.31-34&gt;0 AND Ф.k10s разд.1 стл.2 стр.30&gt;0) OR (Ф.k10s разд.1 стл.2 сумма стр.31-34=0 AND Ф.k10s разд.1 стл.2 стр.30=0)</t>
  </si>
  <si>
    <t>(Ф.k10s разд.1 стл.3 сумма стр.31-34&gt;0 AND Ф.k10s разд.1 стл.3 стр.30&gt;0) OR (Ф.k10s разд.1 стл.3 сумма стр.31-34=0 AND Ф.k10s разд.1 стл.3 стр.30=0)</t>
  </si>
  <si>
    <t>(Ф.k10s разд.1 стл.4 сумма стр.31-34&gt;0 AND Ф.k10s разд.1 стл.4 стр.30&gt;0) OR (Ф.k10s разд.1 стл.4 сумма стр.31-34=0 AND Ф.k10s разд.1 стл.4 стр.30=0)</t>
  </si>
  <si>
    <t>(Ф.k10s разд.1 стл.5 сумма стр.31-34&gt;0 AND Ф.k10s разд.1 стл.5 стр.30&gt;0) OR (Ф.k10s разд.1 стл.5 сумма стр.31-34=0 AND Ф.k10s разд.1 стл.5 стр.30=0)</t>
  </si>
  <si>
    <t>(Ф.k10s разд.1 стл.6 сумма стр.31-34&gt;0 AND Ф.k10s разд.1 стл.6 стр.30&gt;0) OR (Ф.k10s разд.1 стл.6 сумма стр.31-34=0 AND Ф.k10s разд.1 стл.6 стр.30=0)</t>
  </si>
  <si>
    <t>(Ф.k10s разд.1 стл.7 сумма стр.31-34&gt;0 AND Ф.k10s разд.1 стл.7 стр.30&gt;0) OR (Ф.k10s разд.1 стл.7 сумма стр.31-34=0 AND Ф.k10s разд.1 стл.7 стр.30=0)</t>
  </si>
  <si>
    <t>(Ф.k10s разд.1 стл.8 сумма стр.31-34&gt;0 AND Ф.k10s разд.1 стл.8 стр.30&gt;0) OR (Ф.k10s разд.1 стл.8 сумма стр.31-34=0 AND Ф.k10s разд.1 стл.8 стр.30=0)</t>
  </si>
  <si>
    <t>(Ф.k10s разд.1 стл.9 сумма стр.31-34&gt;0 AND Ф.k10s разд.1 стл.9 стр.30&gt;0) OR (Ф.k10s разд.1 стл.9 сумма стр.31-34=0 AND Ф.k10s разд.1 стл.9 стр.30=0)</t>
  </si>
  <si>
    <t>(Ф.k10s разд.1 стл.10 сумма стр.31-34&gt;0 AND Ф.k10s разд.1 стл.10 стр.30&gt;0) OR (Ф.k10s разд.1 стл.10 сумма стр.31-34=0 AND Ф.k10s разд.1 стл.10 стр.30=0)</t>
  </si>
  <si>
    <t>(Ф.k10s разд.1 стл.11 сумма стр.31-34&gt;0 AND Ф.k10s разд.1 стл.11 стр.30&gt;0) OR (Ф.k10s разд.1 стл.11 сумма стр.31-34=0 AND Ф.k10s разд.1 стл.11 стр.30=0)</t>
  </si>
  <si>
    <t>(Ф.k10s разд.1 стл.12 сумма стр.31-34&gt;0 AND Ф.k10s разд.1 стл.12 стр.30&gt;0) OR (Ф.k10s разд.1 стл.12 сумма стр.31-34=0 AND Ф.k10s разд.1 стл.12 стр.30=0)</t>
  </si>
  <si>
    <t>(Ф.k10s разд.1 стл.13 сумма стр.31-34&gt;0 AND Ф.k10s разд.1 стл.13 стр.30&gt;0) OR (Ф.k10s разд.1 стл.13 сумма стр.31-34=0 AND Ф.k10s разд.1 стл.13 стр.30=0)</t>
  </si>
  <si>
    <t>(Ф.k10s разд.1 стл.14 сумма стр.31-34&gt;0 AND Ф.k10s разд.1 стл.14 стр.30&gt;0) OR (Ф.k10s разд.1 стл.14 сумма стр.31-34=0 AND Ф.k10s разд.1 стл.14 стр.30=0)</t>
  </si>
  <si>
    <t>Ф.k10s разд.3 стл.1 сумма стр.31-34&gt;=Ф.k10s разд.3 стл.1 стр.30</t>
  </si>
  <si>
    <t>(s,v,q) 10.5 р.3 сумма стр. 31-34 больше или равна стр.30</t>
  </si>
  <si>
    <t>Ф.k10s разд.3 стл.2 сумма стр.31-34&gt;=Ф.k10s разд.3 стл.2 стр.30</t>
  </si>
  <si>
    <t>Ф.k10s разд.3 стл.3 сумма стр.31-34&gt;=Ф.k10s разд.3 стл.3 стр.30</t>
  </si>
  <si>
    <t>Ф.k10s разд.3 стл.4 сумма стр.31-34&gt;=Ф.k10s разд.3 стл.4 стр.30</t>
  </si>
  <si>
    <t>Ф.k10s разд.3 стл.5 сумма стр.31-34&gt;=Ф.k10s разд.3 стл.5 стр.30</t>
  </si>
  <si>
    <t>Ф.k10s разд.3 стл.6 сумма стр.31-34&gt;=Ф.k10s разд.3 стл.6 стр.30</t>
  </si>
  <si>
    <t>Ф.k10s разд.3 стл.7 сумма стр.31-34&gt;=Ф.k10s разд.3 стл.7 стр.30</t>
  </si>
  <si>
    <t>Ф.k10s разд.3 стл.8 сумма стр.31-34&gt;=Ф.k10s разд.3 стл.8 стр.30</t>
  </si>
  <si>
    <t>Ф.k10s разд.3 стл.9 сумма стр.31-34&gt;=Ф.k10s разд.3 стл.9 стр.30</t>
  </si>
  <si>
    <t>Ф.k10s разд.3 стл.10 сумма стр.31-34&gt;=Ф.k10s разд.3 стл.10 стр.30</t>
  </si>
  <si>
    <t>Ф.k10s разд.3 стл.11 сумма стр.31-34&gt;=Ф.k10s разд.3 стл.11 стр.30</t>
  </si>
  <si>
    <t>Ф.k10s разд.1 стл.1 сумма стр.31-34&gt;=Ф.k10s разд.1 стл.1 стр.30</t>
  </si>
  <si>
    <t>(s,v,q) 10.5 р.1 сумма стр. 31-34 больше или равна стр.30</t>
  </si>
  <si>
    <t>Ф.k10s разд.1 стл.2 сумма стр.31-34&gt;=Ф.k10s разд.1 стл.2 стр.30</t>
  </si>
  <si>
    <t>Ф.k10s разд.1 стл.3 сумма стр.31-34&gt;=Ф.k10s разд.1 стл.3 стр.30</t>
  </si>
  <si>
    <t>Ф.k10s разд.1 стл.4 сумма стр.31-34&gt;=Ф.k10s разд.1 стл.4 стр.30</t>
  </si>
  <si>
    <t>Ф.k10s разд.1 стл.5 сумма стр.31-34&gt;=Ф.k10s разд.1 стл.5 стр.30</t>
  </si>
  <si>
    <t>Ф.k10s разд.1 стл.6 сумма стр.31-34&gt;=Ф.k10s разд.1 стл.6 стр.30</t>
  </si>
  <si>
    <t>Ф.k10s разд.1 стл.7 сумма стр.31-34&gt;=Ф.k10s разд.1 стл.7 стр.30</t>
  </si>
  <si>
    <t>Ф.k10s разд.1 стл.8 сумма стр.31-34&gt;=Ф.k10s разд.1 стл.8 стр.30</t>
  </si>
  <si>
    <t>Ф.k10s разд.1 стл.9 сумма стр.31-34&gt;=Ф.k10s разд.1 стл.9 стр.30</t>
  </si>
  <si>
    <t>Ф.k10s разд.1 стл.10 сумма стр.31-34&gt;=Ф.k10s разд.1 стл.10 стр.30</t>
  </si>
  <si>
    <t>Ф.k10s разд.1 стл.11 сумма стр.31-34&gt;=Ф.k10s разд.1 стл.11 стр.30</t>
  </si>
  <si>
    <t>Ф.k10s разд.1 стл.12 сумма стр.31-34&gt;=Ф.k10s разд.1 стл.12 стр.30</t>
  </si>
  <si>
    <t>Ф.k10s разд.1 стл.13 сумма стр.31-34&gt;=Ф.k10s разд.1 стл.13 стр.30</t>
  </si>
  <si>
    <t>Ф.k10s разд.1 стл.14 сумма стр.31-34&gt;=Ф.k10s разд.1 стл.14 стр.30</t>
  </si>
  <si>
    <t>(s,v,q) 10.5 р.3 сумма стр. 2-15 больше или равна стр.1</t>
  </si>
  <si>
    <t>Ф.k10s разд.2 стл.12 стр.16=0</t>
  </si>
  <si>
    <t>Ф.k10s разд.2 стл.12 стр.17=0</t>
  </si>
  <si>
    <t>Ф.k10s разд.2 стл.12 стр.33=0</t>
  </si>
  <si>
    <t>(s,v,q) 10.5 р.1 сумма стр. 17-19 больше или равна стр.16</t>
  </si>
  <si>
    <t>(s,v,q) 10.5 р.1 сумма стр. 2-15 больше или равна стр.1</t>
  </si>
  <si>
    <t>Ф.k10s разд.2 стл.1 стр.39&lt;=Ф.k10s разд.2 стл.1 стр.37</t>
  </si>
  <si>
    <t>(s,v,q) 10.5 р.2 для всех граф стр.39 д.б. меньше или равна  стр.37</t>
  </si>
  <si>
    <t>Ф.k10s разд.2 стл.2 стр.39&lt;=Ф.k10s разд.2 стл.2 стр.37</t>
  </si>
  <si>
    <t>Ф.k10s разд.2 стл.3 стр.39&lt;=Ф.k10s разд.2 стл.3 стр.37</t>
  </si>
  <si>
    <t>Ф.k10s разд.2 стл.4 стр.39&lt;=Ф.k10s разд.2 стл.4 стр.37</t>
  </si>
  <si>
    <t>Ф.k10s разд.2 стл.5 стр.39&lt;=Ф.k10s разд.2 стл.5 стр.37</t>
  </si>
  <si>
    <t>Ф.k10s разд.2 стл.6 стр.39&lt;=Ф.k10s разд.2 стл.6 стр.37</t>
  </si>
  <si>
    <t>Ф.k10s разд.2 стл.7 стр.39&lt;=Ф.k10s разд.2 стл.7 стр.37</t>
  </si>
  <si>
    <t>Ф.k10s разд.2 стл.8 стр.39&lt;=Ф.k10s разд.2 стл.8 стр.37</t>
  </si>
  <si>
    <t>Ф.k10s разд.2 стл.9 стр.39&lt;=Ф.k10s разд.2 стл.9 стр.37</t>
  </si>
  <si>
    <t>Ф.k10s разд.2 стл.10 стр.39&lt;=Ф.k10s разд.2 стл.10 стр.37</t>
  </si>
  <si>
    <t>Ф.k10s разд.2 стл.11 стр.39&lt;=Ф.k10s разд.2 стл.11 стр.37</t>
  </si>
  <si>
    <t>Ф.k10s разд.2 стл.12 стр.39&lt;=Ф.k10s разд.2 стл.12 стр.37</t>
  </si>
  <si>
    <t>Ф.k10s разд.2 стл.13 стр.39&lt;=Ф.k10s разд.2 стл.13 стр.37</t>
  </si>
  <si>
    <t>Ф.k10s разд.2 стл.14 стр.39&lt;=Ф.k10s разд.2 стл.14 стр.37</t>
  </si>
  <si>
    <t>Ф.k10s разд.2 стл.15 стр.39&lt;=Ф.k10s разд.2 стл.15 стр.37</t>
  </si>
  <si>
    <t>Ф.k10s разд.2 стл.16 стр.39&lt;=Ф.k10s разд.2 стл.16 стр.37</t>
  </si>
  <si>
    <t>Ф.k10s разд.2 стл.17 стр.39&lt;=Ф.k10s разд.2 стл.17 стр.37</t>
  </si>
  <si>
    <t>Ф.k10s разд.2 стл.18 стр.39&lt;=Ф.k10s разд.2 стл.18 стр.37</t>
  </si>
  <si>
    <t>Ф.k10s разд.2 стл.19 стр.39&lt;=Ф.k10s разд.2 стл.19 стр.37</t>
  </si>
  <si>
    <t>Ф.k10s разд.2 стл.20 стр.39&lt;=Ф.k10s разд.2 стл.20 стр.37</t>
  </si>
  <si>
    <t>Ф.k10s разд.2 стл.21 стр.39&lt;=Ф.k10s разд.2 стл.21 стр.37</t>
  </si>
  <si>
    <t>Ф.k10s разд.2 стл.22 стр.39&lt;=Ф.k10s разд.2 стл.22 стр.37</t>
  </si>
  <si>
    <t>Ф.k10s разд.2 стл.23 стр.39&lt;=Ф.k10s разд.2 стл.23 стр.37</t>
  </si>
  <si>
    <t>Ф.k10s разд.2 стл.24 стр.39&lt;=Ф.k10s разд.2 стл.24 стр.37</t>
  </si>
  <si>
    <t>Ф.k10s разд.2 стл.25 стр.39&lt;=Ф.k10s разд.2 стл.25 стр.37</t>
  </si>
  <si>
    <t>Ф.k10s разд.2 стл.26 стр.39&lt;=Ф.k10s разд.2 стл.26 стр.37</t>
  </si>
  <si>
    <t>Ф.k10s разд.2 стл.27 стр.39&lt;=Ф.k10s разд.2 стл.27 стр.37</t>
  </si>
  <si>
    <t>Ф.k10s разд.2 стл.28 стр.39&lt;=Ф.k10s разд.2 стл.28 стр.37</t>
  </si>
  <si>
    <t>Ф.k10s разд.2 стл.29 стр.39&lt;=Ф.k10s разд.2 стл.29 стр.37</t>
  </si>
  <si>
    <t>Ф.k10s разд.2 стл.30 стр.39&lt;=Ф.k10s разд.2 стл.30 стр.37</t>
  </si>
  <si>
    <t>Ф.k10s разд.2 стл.31 стр.39&lt;=Ф.k10s разд.2 стл.31 стр.37</t>
  </si>
  <si>
    <t>Ф.k10s разд.2 стл.32 стр.39&lt;=Ф.k10s разд.2 стл.32 стр.37</t>
  </si>
  <si>
    <t>Ф.k10s разд.2 стл.33 стр.39&lt;=Ф.k10s разд.2 стл.33 стр.37</t>
  </si>
  <si>
    <t>Ф.k10s разд.2 стл.34 стр.39&lt;=Ф.k10s разд.2 стл.34 стр.37</t>
  </si>
  <si>
    <t>Ф.k10s разд.2 стл.35 стр.39&lt;=Ф.k10s разд.2 стл.35 стр.37</t>
  </si>
  <si>
    <t>Ф.k10s разд.2 стл.36 стр.39&lt;=Ф.k10s разд.2 стл.36 стр.37</t>
  </si>
  <si>
    <t>Ф.k10s разд.2 стл.37 стр.39&lt;=Ф.k10s разд.2 стл.37 стр.37</t>
  </si>
  <si>
    <t>Ф.k10s разд.2 стл.38 стр.39&lt;=Ф.k10s разд.2 стл.38 стр.37</t>
  </si>
  <si>
    <t>(s,v,q) 10.5 р.2 гр.12-13 для стр.25-26 д.б. равна 0</t>
  </si>
  <si>
    <t>Ф.k10s разд.2 стл.13 стр.25=0</t>
  </si>
  <si>
    <t>Ф.k10s разд.2 стл.13 стр.26=0</t>
  </si>
  <si>
    <t>Ф.k10s разд.2 стл.1 стр.38&lt;=Ф.k10s разд.2 стл.1 стр.37</t>
  </si>
  <si>
    <t>(s,v,q) 10.5 р.2 для всех граф стр.38 д.б. меньше или равна стр.37</t>
  </si>
  <si>
    <t>Ф.k10s разд.2 стл.2 стр.38&lt;=Ф.k10s разд.2 стл.2 стр.37</t>
  </si>
  <si>
    <t>Ф.k10s разд.2 стл.3 стр.38&lt;=Ф.k10s разд.2 стл.3 стр.37</t>
  </si>
  <si>
    <t>Ф.k10s разд.2 стл.4 стр.38&lt;=Ф.k10s разд.2 стл.4 стр.37</t>
  </si>
  <si>
    <t>Ф.k10s разд.2 стл.5 стр.38&lt;=Ф.k10s разд.2 стл.5 стр.37</t>
  </si>
  <si>
    <t>Ф.k10s разд.2 стл.6 стр.38&lt;=Ф.k10s разд.2 стл.6 стр.37</t>
  </si>
  <si>
    <t>Ф.k10s разд.2 стл.7 стр.38&lt;=Ф.k10s разд.2 стл.7 стр.37</t>
  </si>
  <si>
    <t>Ф.k10s разд.2 стл.8 стр.38&lt;=Ф.k10s разд.2 стл.8 стр.37</t>
  </si>
  <si>
    <t>Ф.k10s разд.2 стл.9 стр.38&lt;=Ф.k10s разд.2 стл.9 стр.37</t>
  </si>
  <si>
    <t>Ф.k10s разд.2 стл.10 стр.38&lt;=Ф.k10s разд.2 стл.10 стр.37</t>
  </si>
  <si>
    <t>Ф.k10s разд.2 стл.11 стр.38&lt;=Ф.k10s разд.2 стл.11 стр.37</t>
  </si>
  <si>
    <t>Ф.k10s разд.2 стл.12 стр.38&lt;=Ф.k10s разд.2 стл.12 стр.37</t>
  </si>
  <si>
    <t>Ф.k10s разд.2 стл.13 стр.38&lt;=Ф.k10s разд.2 стл.13 стр.37</t>
  </si>
  <si>
    <t>Ф.k10s разд.2 стл.14 стр.38&lt;=Ф.k10s разд.2 стл.14 стр.37</t>
  </si>
  <si>
    <t>Ф.k10s разд.2 стл.15 стр.38&lt;=Ф.k10s разд.2 стл.15 стр.37</t>
  </si>
  <si>
    <t>Ф.k10s разд.2 стл.16 стр.38&lt;=Ф.k10s разд.2 стл.16 стр.37</t>
  </si>
  <si>
    <t>Ф.k10s разд.2 стл.17 стр.38&lt;=Ф.k10s разд.2 стл.17 стр.37</t>
  </si>
  <si>
    <t>Ф.k10s разд.2 стл.18 стр.38&lt;=Ф.k10s разд.2 стл.18 стр.37</t>
  </si>
  <si>
    <t>Ф.k10s разд.2 стл.19 стр.38&lt;=Ф.k10s разд.2 стл.19 стр.37</t>
  </si>
  <si>
    <t>Ф.k10s разд.2 стл.20 стр.38&lt;=Ф.k10s разд.2 стл.20 стр.37</t>
  </si>
  <si>
    <t>Ф.k10s разд.2 стл.21 стр.38&lt;=Ф.k10s разд.2 стл.21 стр.37</t>
  </si>
  <si>
    <t>Ф.k10s разд.2 стл.22 стр.38&lt;=Ф.k10s разд.2 стл.22 стр.37</t>
  </si>
  <si>
    <t>Ф.k10s разд.2 стл.23 стр.38&lt;=Ф.k10s разд.2 стл.23 стр.37</t>
  </si>
  <si>
    <t>Ф.k10s разд.2 стл.24 стр.38&lt;=Ф.k10s разд.2 стл.24 стр.37</t>
  </si>
  <si>
    <t>Ф.k10s разд.2 стл.25 стр.38&lt;=Ф.k10s разд.2 стл.25 стр.37</t>
  </si>
  <si>
    <t>Ф.k10s разд.2 стл.26 стр.38&lt;=Ф.k10s разд.2 стл.26 стр.37</t>
  </si>
  <si>
    <t>Ф.k10s разд.2 стл.27 стр.38&lt;=Ф.k10s разд.2 стл.27 стр.37</t>
  </si>
  <si>
    <t>Ф.k10s разд.2 стл.28 стр.38&lt;=Ф.k10s разд.2 стл.28 стр.37</t>
  </si>
  <si>
    <t>Ф.k10s разд.2 стл.29 стр.38&lt;=Ф.k10s разд.2 стл.29 стр.37</t>
  </si>
  <si>
    <t>Ф.k10s разд.2 стл.30 стр.38&lt;=Ф.k10s разд.2 стл.30 стр.37</t>
  </si>
  <si>
    <t>Ф.k10s разд.2 стл.31 стр.38&lt;=Ф.k10s разд.2 стл.31 стр.37</t>
  </si>
  <si>
    <t>Ф.k10s разд.2 стл.32 стр.38&lt;=Ф.k10s разд.2 стл.32 стр.37</t>
  </si>
  <si>
    <t>Ф.k10s разд.2 стл.33 стр.38&lt;=Ф.k10s разд.2 стл.33 стр.37</t>
  </si>
  <si>
    <t>Ф.k10s разд.2 стл.34 стр.38&lt;=Ф.k10s разд.2 стл.34 стр.37</t>
  </si>
  <si>
    <t>Ф.k10s разд.2 стл.35 стр.38&lt;=Ф.k10s разд.2 стл.35 стр.37</t>
  </si>
  <si>
    <t>Ф.k10s разд.2 стл.36 стр.38&lt;=Ф.k10s разд.2 стл.36 стр.37</t>
  </si>
  <si>
    <t>Ф.k10s разд.2 стл.37 стр.38&lt;=Ф.k10s разд.2 стл.37 стр.37</t>
  </si>
  <si>
    <t>Ф.k10s разд.2 стл.38 стр.38&lt;=Ф.k10s разд.2 стл.38 стр.37</t>
  </si>
  <si>
    <t>Ф.k10s разд.2 стл.4 стр.8=0</t>
  </si>
  <si>
    <t>Ф.k10s разд.2 стл.13 стр.28=0</t>
  </si>
  <si>
    <t xml:space="preserve">(s,v,q) 10.5 р.2 гр.13 стр.28 д.б. равна 0 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</si>
  <si>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</si>
  <si>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</si>
  <si>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стр.2=Ф.k10s разд.2 сумма стл.6-12 стр.2</t>
  </si>
  <si>
    <t>Ф.k10s разд.2 стл.5 стр.3=Ф.k10s разд.2 сумма стл.6-12 стр.3</t>
  </si>
  <si>
    <t>Ф.k10s разд.2 стл.5 стр.4=Ф.k10s разд.2 сумма стл.6-12 стр.4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</si>
  <si>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</si>
  <si>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</si>
  <si>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</si>
  <si>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</si>
  <si>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</si>
  <si>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</si>
  <si>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</si>
  <si>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</si>
  <si>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</si>
  <si>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</si>
  <si>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</si>
  <si>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</si>
  <si>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</si>
  <si>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</si>
  <si>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</si>
  <si>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</si>
  <si>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</si>
  <si>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</si>
  <si>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</si>
  <si>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</si>
  <si>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</si>
  <si>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</si>
  <si>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</si>
  <si>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</si>
  <si>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</si>
  <si>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</si>
  <si>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</si>
  <si>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</si>
  <si>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</si>
  <si>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</si>
  <si>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</si>
  <si>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</si>
  <si>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</si>
  <si>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</si>
  <si>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</si>
  <si>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стр.40=Ф.k10s разд.2 сумма стл.6-12 стр.40</t>
  </si>
  <si>
    <t>Ф.k10s разд.2 стл.5 стр.41=Ф.k10s разд.2 сумма стл.6-12 стр.41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</si>
  <si>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</si>
  <si>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</si>
  <si>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стр.2&lt;=Ф.k10s разд.3 стл.1 стр.2</t>
  </si>
  <si>
    <t>Ф.k10s разд.3 стл.10 стр.3&lt;=Ф.k10s разд.3 стл.1 стр.3</t>
  </si>
  <si>
    <t>Ф.k10s разд.3 стл.10 стр.4&lt;=Ф.k10s разд.3 стл.1 стр.4</t>
  </si>
  <si>
    <t>Ф.k10s разд.3 стл.10 стр.5&lt;=Ф.k10s разд.3 стл.1 стр.5</t>
  </si>
  <si>
    <t>Ф.k10s разд.3 стл.10 стр.6&lt;=Ф.k10s разд.3 стл.1 стр.6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</si>
  <si>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</si>
  <si>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</si>
  <si>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</si>
  <si>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</si>
  <si>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</si>
  <si>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</si>
  <si>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</si>
  <si>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</si>
  <si>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</si>
  <si>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</si>
  <si>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</si>
  <si>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</si>
  <si>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</si>
  <si>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</si>
  <si>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</si>
  <si>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</si>
  <si>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</si>
  <si>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</si>
  <si>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</si>
  <si>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</si>
  <si>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</si>
  <si>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</si>
  <si>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</si>
  <si>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</si>
  <si>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</si>
  <si>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</si>
  <si>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</si>
  <si>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</si>
  <si>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</si>
  <si>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</si>
  <si>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</si>
  <si>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</si>
  <si>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</si>
  <si>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</si>
  <si>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</si>
  <si>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</si>
  <si>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</si>
  <si>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</si>
  <si>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</si>
  <si>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</si>
  <si>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</si>
  <si>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</si>
  <si>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</si>
  <si>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</si>
  <si>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</si>
  <si>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</si>
  <si>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</si>
  <si>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</si>
  <si>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</si>
  <si>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</si>
  <si>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</si>
  <si>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</si>
  <si>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(s,v,q) 10.5 р.3 если сумма строк 17-19&gt;0,то стр.16&gt;0</t>
  </si>
  <si>
    <t>(s,v,q) 10.5 р.3 если сумма строк 2-15&gt;0,то стр.1&gt;0</t>
  </si>
  <si>
    <t>Ф.k10s разд.3 стл.9 стр.1&lt;=Ф.k10s разд.2 стл.1 стр.1</t>
  </si>
  <si>
    <t>(s,v,q) 10.5 р.3 гр.9 стр.1 меньше или равна р.2 гр.1 стр.1</t>
  </si>
  <si>
    <t>(s,v,q) 10.5 р.3 сумма стр. 17-19 больше или равна стр.16</t>
  </si>
  <si>
    <t xml:space="preserve">(s,v,q) 10.5 р.2 гр.13 стр. 34 д.б. равна 0 </t>
  </si>
  <si>
    <t>Ф.k10s разд.3 стл.1 стр.58&lt;=Ф.k10s разд.3 стл.1 стр.1+Ф.k10s разд.3 стл.1 стр.16+Ф.k10s разд.3 стл.1 сумма стр.20-30+Ф.k10s разд.3 стл.1 сумма стр.35-57</t>
  </si>
  <si>
    <t>(s,v,q) 10.5 р.3 для всех граф стр.58 равна сумме стр.1,16,20-30,35-57.</t>
  </si>
  <si>
    <t>Ф.k10s разд.3 стл.2 стр.58&lt;=Ф.k10s разд.3 стл.2 стр.1+Ф.k10s разд.3 стл.2 стр.16+Ф.k10s разд.3 стл.2 сумма стр.20-30+Ф.k10s разд.3 стл.2 сумма стр.35-57</t>
  </si>
  <si>
    <t>Ф.k10s разд.3 стл.3 стр.58&lt;=Ф.k10s разд.3 стл.3 стр.1+Ф.k10s разд.3 стл.3 стр.16+Ф.k10s разд.3 стл.3 сумма стр.20-30+Ф.k10s разд.3 стл.3 сумма стр.35-57</t>
  </si>
  <si>
    <t>Ф.k10s разд.3 стл.4 стр.58&lt;=Ф.k10s разд.3 стл.4 стр.1+Ф.k10s разд.3 стл.4 стр.16+Ф.k10s разд.3 стл.4 сумма стр.20-30+Ф.k10s разд.3 стл.4 сумма стр.35-57</t>
  </si>
  <si>
    <t>Ф.k10s разд.3 стл.5 стр.58&lt;=Ф.k10s разд.3 стл.5 стр.1+Ф.k10s разд.3 стл.5 стр.16+Ф.k10s разд.3 стл.5 сумма стр.20-30+Ф.k10s разд.3 стл.5 сумма стр.35-57</t>
  </si>
  <si>
    <t>Ф.k10s разд.3 стл.6 стр.58&lt;=Ф.k10s разд.3 стл.6 стр.1+Ф.k10s разд.3 стл.6 стр.16+Ф.k10s разд.3 стл.6 сумма стр.20-30+Ф.k10s разд.3 стл.6 сумма стр.35-57</t>
  </si>
  <si>
    <t>Ф.k10s разд.3 стл.7 стр.58&lt;=Ф.k10s разд.3 стл.7 стр.1+Ф.k10s разд.3 стл.7 стр.16+Ф.k10s разд.3 стл.7 сумма стр.20-30+Ф.k10s разд.3 стл.7 сумма стр.35-57</t>
  </si>
  <si>
    <t>Ф.k10s разд.3 стл.8 стр.58&lt;=Ф.k10s разд.3 стл.8 стр.1+Ф.k10s разд.3 стл.8 стр.16+Ф.k10s разд.3 стл.8 сумма стр.20-30+Ф.k10s разд.3 стл.8 сумма стр.35-57</t>
  </si>
  <si>
    <t>Ф.k10s разд.3 стл.9 стр.58&lt;=Ф.k10s разд.3 стл.9 стр.1+Ф.k10s разд.3 стл.9 стр.16+Ф.k10s разд.3 стл.9 сумма стр.20-30+Ф.k10s разд.3 стл.9 сумма стр.35-57</t>
  </si>
  <si>
    <t>Ф.k10s разд.3 стл.10 стр.58&lt;=Ф.k10s разд.3 стл.10 стр.1+Ф.k10s разд.3 стл.10 стр.16+Ф.k10s разд.3 стл.10 сумма стр.20-30+Ф.k10s разд.3 стл.10 сумма стр.35-57</t>
  </si>
  <si>
    <t>Ф.k10s разд.3 стл.11 стр.58&lt;=Ф.k10s разд.3 стл.11 стр.1+Ф.k10s разд.3 стл.11 стр.16+Ф.k10s разд.3 стл.11 сумма стр.20-30+Ф.k10s разд.3 стл.11 сумма стр.35-57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</si>
  <si>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</si>
  <si>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</si>
  <si>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стр.2&lt;=Ф.k10s разд.2 стл.1 стр.2</t>
  </si>
  <si>
    <t>Ф.k10s разд.2 стл.2 стр.3&lt;=Ф.k10s разд.2 стл.1 стр.3</t>
  </si>
  <si>
    <t>Ф.k10s разд.2 стл.2 стр.4&lt;=Ф.k10s разд.2 стл.1 стр.4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</si>
  <si>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</si>
  <si>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</si>
  <si>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</si>
  <si>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</si>
  <si>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</si>
  <si>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</si>
  <si>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</si>
  <si>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</si>
  <si>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</si>
  <si>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</si>
  <si>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</si>
  <si>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</si>
  <si>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</si>
  <si>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</si>
  <si>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</si>
  <si>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</si>
  <si>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</si>
  <si>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</si>
  <si>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</si>
  <si>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</si>
  <si>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</si>
  <si>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</si>
  <si>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</si>
  <si>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</si>
  <si>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</si>
  <si>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</si>
  <si>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</si>
  <si>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</si>
  <si>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</si>
  <si>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</si>
  <si>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</si>
  <si>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</si>
  <si>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</si>
  <si>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</si>
  <si>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</si>
  <si>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стр.40&lt;=Ф.k10s разд.2 стл.1 стр.40</t>
  </si>
  <si>
    <t>Ф.k10s разд.2 стл.2 стр.41&lt;=Ф.k10s разд.2 стл.1 стр.41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</si>
  <si>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</si>
  <si>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</si>
  <si>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стр.2&lt;=Ф.k10s разд.3 стл.2 стр.2</t>
  </si>
  <si>
    <t>Ф.k10s разд.3 стл.11 стр.3&lt;=Ф.k10s разд.3 стл.2 стр.3</t>
  </si>
  <si>
    <t>Ф.k10s разд.3 стл.11 стр.4&lt;=Ф.k10s разд.3 стл.2 стр.4</t>
  </si>
  <si>
    <t>Ф.k10s разд.3 стл.11 стр.5&lt;=Ф.k10s разд.3 стл.2 стр.5</t>
  </si>
  <si>
    <t>Ф.k10s разд.3 стл.11 стр.6&lt;=Ф.k10s разд.3 стл.2 стр.6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</si>
  <si>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</si>
  <si>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</si>
  <si>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</si>
  <si>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</si>
  <si>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</si>
  <si>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</si>
  <si>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</si>
  <si>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</si>
  <si>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</si>
  <si>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</si>
  <si>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</si>
  <si>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</si>
  <si>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</si>
  <si>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</si>
  <si>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</si>
  <si>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</si>
  <si>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</si>
  <si>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</si>
  <si>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</si>
  <si>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</si>
  <si>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</si>
  <si>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</si>
  <si>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</si>
  <si>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</si>
  <si>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</si>
  <si>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</si>
  <si>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</si>
  <si>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</si>
  <si>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</si>
  <si>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</si>
  <si>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</si>
  <si>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</si>
  <si>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</si>
  <si>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стр.40&lt;=Ф.k10s разд.3 стл.2 стр.40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</si>
</sst>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3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30"/>
      <name val="Times New Roman"/>
      <family val="1"/>
    </font>
    <font>
      <sz val="16"/>
      <name val="Tahoma"/>
      <family val="2"/>
    </font>
    <font>
      <b/>
      <sz val="16"/>
      <name val="Tahoma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5" applyFont="1" applyFill="1" applyBorder="1" applyAlignment="1">
      <alignment/>
      <protection/>
    </xf>
    <xf numFmtId="0" fontId="6" fillId="0" borderId="0" xfId="55" applyFont="1" applyFill="1">
      <alignment/>
      <protection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/>
      <protection/>
    </xf>
    <xf numFmtId="0" fontId="6" fillId="0" borderId="0" xfId="55" applyFont="1" applyFill="1" applyBorder="1">
      <alignment/>
      <protection/>
    </xf>
    <xf numFmtId="1" fontId="20" fillId="0" borderId="2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49" fontId="12" fillId="0" borderId="10" xfId="0" applyNumberFormat="1" applyFont="1" applyBorder="1" applyAlignment="1">
      <alignment wrapText="1"/>
    </xf>
    <xf numFmtId="0" fontId="12" fillId="0" borderId="21" xfId="0" applyFont="1" applyBorder="1" applyAlignment="1">
      <alignment horizontal="right"/>
    </xf>
    <xf numFmtId="49" fontId="12" fillId="0" borderId="11" xfId="0" applyNumberFormat="1" applyFont="1" applyFill="1" applyBorder="1" applyAlignment="1">
      <alignment wrapText="1"/>
    </xf>
    <xf numFmtId="0" fontId="12" fillId="0" borderId="22" xfId="0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vertical="center" wrapText="1"/>
    </xf>
    <xf numFmtId="0" fontId="12" fillId="0" borderId="0" xfId="55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wrapText="1"/>
      <protection/>
    </xf>
    <xf numFmtId="0" fontId="20" fillId="0" borderId="0" xfId="56" applyFont="1" applyBorder="1">
      <alignment/>
      <protection/>
    </xf>
    <xf numFmtId="0" fontId="12" fillId="0" borderId="0" xfId="59" applyFont="1" applyFill="1" applyBorder="1" applyAlignment="1">
      <alignment horizontal="center" vertical="top"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 wrapText="1"/>
      <protection/>
    </xf>
    <xf numFmtId="0" fontId="20" fillId="0" borderId="0" xfId="59" applyFont="1" applyFill="1" applyBorder="1" applyAlignment="1">
      <alignment horizontal="left" vertical="center" wrapText="1"/>
      <protection/>
    </xf>
    <xf numFmtId="0" fontId="20" fillId="0" borderId="0" xfId="56" applyFont="1" applyBorder="1" applyAlignment="1">
      <alignment horizont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/>
      <protection/>
    </xf>
    <xf numFmtId="0" fontId="12" fillId="0" borderId="0" xfId="56" applyFont="1" applyBorder="1" applyAlignment="1">
      <alignment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20" fillId="0" borderId="0" xfId="55" applyFont="1" applyFill="1" applyBorder="1">
      <alignment/>
      <protection/>
    </xf>
    <xf numFmtId="0" fontId="23" fillId="0" borderId="0" xfId="59" applyFont="1" applyFill="1" applyBorder="1" applyAlignment="1">
      <alignment horizontal="center" vertical="top"/>
      <protection/>
    </xf>
    <xf numFmtId="0" fontId="23" fillId="0" borderId="23" xfId="59" applyFont="1" applyFill="1" applyBorder="1" applyAlignment="1">
      <alignment horizontal="center" vertical="top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3" fillId="0" borderId="23" xfId="59" applyFont="1" applyFill="1" applyBorder="1" applyAlignment="1">
      <alignment horizontal="center" vertical="center" wrapText="1"/>
      <protection/>
    </xf>
    <xf numFmtId="0" fontId="22" fillId="0" borderId="24" xfId="59" applyFont="1" applyFill="1" applyBorder="1">
      <alignment/>
      <protection/>
    </xf>
    <xf numFmtId="0" fontId="23" fillId="0" borderId="25" xfId="59" applyFont="1" applyFill="1" applyBorder="1" applyAlignment="1">
      <alignment horizontal="left"/>
      <protection/>
    </xf>
    <xf numFmtId="0" fontId="23" fillId="0" borderId="26" xfId="59" applyFont="1" applyFill="1" applyBorder="1" applyAlignment="1">
      <alignment horizontal="center" vertical="top"/>
      <protection/>
    </xf>
    <xf numFmtId="0" fontId="23" fillId="0" borderId="27" xfId="59" applyFont="1" applyFill="1" applyBorder="1" applyAlignment="1">
      <alignment horizontal="center" vertical="top"/>
      <protection/>
    </xf>
    <xf numFmtId="3" fontId="19" fillId="20" borderId="20" xfId="0" applyNumberFormat="1" applyFont="1" applyFill="1" applyBorder="1" applyAlignment="1">
      <alignment horizontal="right" vertical="center"/>
    </xf>
    <xf numFmtId="3" fontId="19" fillId="7" borderId="20" xfId="55" applyNumberFormat="1" applyFont="1" applyFill="1" applyBorder="1" applyAlignment="1">
      <alignment horizontal="right" vertical="center"/>
      <protection/>
    </xf>
    <xf numFmtId="0" fontId="22" fillId="0" borderId="13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9" fillId="0" borderId="28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9" fillId="0" borderId="0" xfId="55" applyFont="1" applyFill="1" applyBorder="1" applyAlignment="1">
      <alignment/>
      <protection/>
    </xf>
    <xf numFmtId="0" fontId="24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Alignment="1">
      <alignment horizontal="center" vertical="center"/>
      <protection/>
    </xf>
    <xf numFmtId="0" fontId="28" fillId="0" borderId="0" xfId="55" applyFont="1" applyFill="1" applyBorder="1" applyAlignment="1">
      <alignment/>
      <protection/>
    </xf>
    <xf numFmtId="0" fontId="32" fillId="0" borderId="0" xfId="55" applyFont="1" applyFill="1">
      <alignment/>
      <protection/>
    </xf>
    <xf numFmtId="0" fontId="0" fillId="0" borderId="0" xfId="0" applyAlignment="1">
      <alignment wrapText="1"/>
    </xf>
    <xf numFmtId="0" fontId="33" fillId="0" borderId="13" xfId="0" applyFont="1" applyBorder="1" applyAlignment="1" applyProtection="1">
      <alignment horizontal="right" wrapText="1"/>
      <protection locked="0"/>
    </xf>
    <xf numFmtId="0" fontId="33" fillId="23" borderId="13" xfId="0" applyFont="1" applyFill="1" applyBorder="1" applyAlignment="1" applyProtection="1">
      <alignment horizontal="center" wrapText="1"/>
      <protection locked="0"/>
    </xf>
    <xf numFmtId="0" fontId="33" fillId="0" borderId="13" xfId="0" applyFont="1" applyBorder="1" applyAlignment="1" applyProtection="1">
      <alignment horizontal="center" wrapText="1"/>
      <protection locked="0"/>
    </xf>
    <xf numFmtId="0" fontId="33" fillId="0" borderId="13" xfId="0" applyFont="1" applyBorder="1" applyAlignment="1" applyProtection="1">
      <alignment wrapText="1"/>
      <protection locked="0"/>
    </xf>
    <xf numFmtId="0" fontId="24" fillId="0" borderId="0" xfId="55" applyFont="1" applyFill="1">
      <alignment/>
      <protection/>
    </xf>
    <xf numFmtId="0" fontId="6" fillId="0" borderId="0" xfId="0" applyFont="1" applyFill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35" fillId="0" borderId="20" xfId="56" applyFont="1" applyFill="1" applyBorder="1" applyAlignment="1">
      <alignment horizontal="center" vertical="center" textRotation="90" wrapText="1"/>
      <protection/>
    </xf>
    <xf numFmtId="0" fontId="32" fillId="0" borderId="29" xfId="55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9" fillId="0" borderId="0" xfId="0" applyNumberFormat="1" applyFont="1" applyFill="1" applyBorder="1" applyAlignment="1">
      <alignment horizontal="right" vertical="center"/>
    </xf>
    <xf numFmtId="0" fontId="22" fillId="0" borderId="24" xfId="56" applyFont="1" applyFill="1" applyBorder="1">
      <alignment/>
      <protection/>
    </xf>
    <xf numFmtId="0" fontId="22" fillId="0" borderId="0" xfId="56" applyFont="1" applyFill="1" applyBorder="1">
      <alignment/>
      <protection/>
    </xf>
    <xf numFmtId="0" fontId="23" fillId="0" borderId="0" xfId="56" applyFont="1" applyFill="1" applyBorder="1" applyAlignment="1">
      <alignment horizontal="center" wrapText="1"/>
      <protection/>
    </xf>
    <xf numFmtId="0" fontId="22" fillId="0" borderId="30" xfId="56" applyFont="1" applyFill="1" applyBorder="1">
      <alignment/>
      <protection/>
    </xf>
    <xf numFmtId="0" fontId="23" fillId="0" borderId="30" xfId="56" applyFont="1" applyFill="1" applyBorder="1" applyAlignment="1">
      <alignment/>
      <protection/>
    </xf>
    <xf numFmtId="0" fontId="23" fillId="0" borderId="30" xfId="56" applyFont="1" applyFill="1" applyBorder="1">
      <alignment/>
      <protection/>
    </xf>
    <xf numFmtId="0" fontId="25" fillId="24" borderId="31" xfId="57" applyNumberFormat="1" applyFont="1" applyFill="1" applyBorder="1">
      <alignment/>
      <protection/>
    </xf>
    <xf numFmtId="0" fontId="25" fillId="24" borderId="31" xfId="58" applyNumberFormat="1" applyFont="1" applyFill="1" applyBorder="1" applyAlignment="1">
      <alignment wrapText="1"/>
      <protection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0" fontId="25" fillId="24" borderId="0" xfId="57" applyNumberFormat="1" applyFont="1" applyFill="1" applyBorder="1">
      <alignment/>
      <protection/>
    </xf>
    <xf numFmtId="0" fontId="36" fillId="0" borderId="0" xfId="57" applyNumberFormat="1" applyFont="1" applyBorder="1">
      <alignment/>
      <protection/>
    </xf>
    <xf numFmtId="1" fontId="26" fillId="0" borderId="0" xfId="57" applyNumberFormat="1" applyFont="1" applyBorder="1" applyAlignment="1">
      <alignment horizontal="center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" fontId="35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25" borderId="20" xfId="0" applyNumberFormat="1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7" fillId="0" borderId="0" xfId="55" applyFont="1" applyFill="1">
      <alignment/>
      <protection/>
    </xf>
    <xf numFmtId="1" fontId="28" fillId="25" borderId="20" xfId="0" applyNumberFormat="1" applyFont="1" applyFill="1" applyBorder="1" applyAlignment="1">
      <alignment horizontal="center" vertical="center" wrapText="1"/>
    </xf>
    <xf numFmtId="0" fontId="35" fillId="0" borderId="0" xfId="55" applyFont="1" applyFill="1" applyBorder="1" applyAlignment="1">
      <alignment/>
      <protection/>
    </xf>
    <xf numFmtId="0" fontId="35" fillId="0" borderId="20" xfId="55" applyFont="1" applyFill="1" applyBorder="1" applyAlignment="1">
      <alignment vertical="top" wrapText="1"/>
      <protection/>
    </xf>
    <xf numFmtId="0" fontId="35" fillId="0" borderId="20" xfId="55" applyFont="1" applyFill="1" applyBorder="1" applyAlignment="1">
      <alignment horizontal="left" vertical="center" wrapText="1"/>
      <protection/>
    </xf>
    <xf numFmtId="0" fontId="35" fillId="0" borderId="27" xfId="56" applyFont="1" applyFill="1" applyBorder="1" applyAlignment="1">
      <alignment horizontal="center" vertical="center" textRotation="90" wrapText="1"/>
      <protection/>
    </xf>
    <xf numFmtId="1" fontId="35" fillId="0" borderId="28" xfId="0" applyNumberFormat="1" applyFont="1" applyFill="1" applyBorder="1" applyAlignment="1">
      <alignment horizontal="center" vertical="center" wrapText="1"/>
    </xf>
    <xf numFmtId="0" fontId="35" fillId="0" borderId="32" xfId="56" applyFont="1" applyFill="1" applyBorder="1" applyAlignment="1">
      <alignment horizontal="center" vertical="center" textRotation="90" wrapText="1"/>
      <protection/>
    </xf>
    <xf numFmtId="0" fontId="28" fillId="0" borderId="20" xfId="56" applyFont="1" applyFill="1" applyBorder="1" applyAlignment="1">
      <alignment horizontal="center" vertical="center" textRotation="90" wrapText="1"/>
      <protection/>
    </xf>
    <xf numFmtId="0" fontId="32" fillId="0" borderId="0" xfId="55" applyFont="1" applyFill="1" applyBorder="1" applyAlignment="1">
      <alignment/>
      <protection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 wrapText="1"/>
    </xf>
    <xf numFmtId="0" fontId="24" fillId="0" borderId="0" xfId="55" applyFont="1" applyFill="1" applyBorder="1" applyAlignment="1">
      <alignment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24" fillId="0" borderId="30" xfId="56" applyFont="1" applyFill="1" applyBorder="1" applyAlignment="1">
      <alignment horizontal="center" wrapText="1"/>
      <protection/>
    </xf>
    <xf numFmtId="14" fontId="24" fillId="0" borderId="30" xfId="59" applyNumberFormat="1" applyFont="1" applyFill="1" applyBorder="1" applyAlignment="1">
      <alignment horizontal="center"/>
      <protection/>
    </xf>
    <xf numFmtId="14" fontId="24" fillId="0" borderId="33" xfId="59" applyNumberFormat="1" applyFont="1" applyFill="1" applyBorder="1" applyAlignment="1">
      <alignment horizontal="center"/>
      <protection/>
    </xf>
    <xf numFmtId="0" fontId="19" fillId="0" borderId="30" xfId="56" applyFont="1" applyFill="1" applyBorder="1">
      <alignment/>
      <protection/>
    </xf>
    <xf numFmtId="0" fontId="24" fillId="0" borderId="0" xfId="0" applyFont="1" applyFill="1" applyAlignment="1">
      <alignment horizontal="center" vertical="center"/>
    </xf>
    <xf numFmtId="0" fontId="12" fillId="0" borderId="0" xfId="55" applyFont="1" applyFill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2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20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 quotePrefix="1">
      <alignment wrapText="1"/>
      <protection/>
    </xf>
    <xf numFmtId="0" fontId="35" fillId="0" borderId="0" xfId="55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7" fillId="0" borderId="0" xfId="55" applyFont="1" applyFill="1" applyBorder="1" applyAlignment="1">
      <alignment/>
      <protection/>
    </xf>
    <xf numFmtId="0" fontId="24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left"/>
      <protection/>
    </xf>
    <xf numFmtId="1" fontId="24" fillId="0" borderId="20" xfId="0" applyNumberFormat="1" applyFont="1" applyFill="1" applyBorder="1" applyAlignment="1">
      <alignment horizontal="center" vertical="center" wrapText="1"/>
    </xf>
    <xf numFmtId="3" fontId="35" fillId="23" borderId="20" xfId="55" applyNumberFormat="1" applyFont="1" applyFill="1" applyBorder="1" applyAlignment="1">
      <alignment horizontal="right" vertical="center"/>
      <protection/>
    </xf>
    <xf numFmtId="0" fontId="40" fillId="0" borderId="0" xfId="0" applyNumberFormat="1" applyFont="1" applyFill="1" applyBorder="1" applyAlignment="1">
      <alignment horizontal="left" vertical="center" wrapText="1"/>
    </xf>
    <xf numFmtId="1" fontId="35" fillId="25" borderId="28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26" fillId="0" borderId="34" xfId="53" applyNumberFormat="1" applyFont="1" applyBorder="1" applyAlignment="1">
      <alignment horizontal="center"/>
      <protection/>
    </xf>
    <xf numFmtId="0" fontId="25" fillId="24" borderId="31" xfId="57" applyNumberFormat="1" applyFont="1" applyFill="1" applyBorder="1" applyAlignment="1">
      <alignment wrapText="1"/>
      <protection/>
    </xf>
    <xf numFmtId="0" fontId="0" fillId="0" borderId="34" xfId="53" applyNumberFormat="1" applyBorder="1" applyAlignment="1">
      <alignment wrapText="1"/>
      <protection/>
    </xf>
    <xf numFmtId="0" fontId="25" fillId="24" borderId="0" xfId="57" applyNumberFormat="1" applyFont="1" applyFill="1" applyBorder="1" applyAlignment="1">
      <alignment wrapText="1"/>
      <protection/>
    </xf>
    <xf numFmtId="0" fontId="0" fillId="0" borderId="0" xfId="57" applyNumberFormat="1" applyBorder="1" applyAlignment="1">
      <alignment wrapText="1"/>
      <protection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36" fillId="0" borderId="34" xfId="53" applyNumberFormat="1" applyFont="1" applyBorder="1">
      <alignment/>
      <protection/>
    </xf>
    <xf numFmtId="0" fontId="31" fillId="0" borderId="16" xfId="0" applyFont="1" applyBorder="1" applyAlignme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center" vertical="top"/>
      <protection locked="0"/>
    </xf>
    <xf numFmtId="0" fontId="25" fillId="0" borderId="31" xfId="0" applyNumberFormat="1" applyFont="1" applyBorder="1" applyAlignment="1">
      <alignment/>
    </xf>
    <xf numFmtId="0" fontId="17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wrapText="1"/>
    </xf>
    <xf numFmtId="0" fontId="0" fillId="0" borderId="34" xfId="0" applyNumberFormat="1" applyBorder="1" applyAlignment="1">
      <alignment wrapText="1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5" fillId="0" borderId="35" xfId="54" applyFont="1" applyFill="1" applyBorder="1" applyAlignment="1" applyProtection="1">
      <alignment horizontal="center" vertical="center" wrapText="1"/>
      <protection locked="0"/>
    </xf>
    <xf numFmtId="0" fontId="5" fillId="0" borderId="36" xfId="54" applyFont="1" applyFill="1" applyBorder="1" applyAlignment="1" applyProtection="1">
      <alignment horizontal="center" vertical="center" wrapText="1"/>
      <protection locked="0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0" fontId="17" fillId="0" borderId="40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5" fillId="0" borderId="37" xfId="54" applyFont="1" applyFill="1" applyBorder="1" applyAlignment="1" applyProtection="1">
      <alignment horizontal="center" vertical="center" wrapText="1"/>
      <protection locked="0"/>
    </xf>
    <xf numFmtId="0" fontId="5" fillId="0" borderId="39" xfId="54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7" fillId="0" borderId="37" xfId="54" applyFont="1" applyBorder="1" applyAlignment="1" applyProtection="1">
      <alignment horizontal="center" vertical="center" wrapText="1"/>
      <protection locked="0"/>
    </xf>
    <xf numFmtId="0" fontId="7" fillId="0" borderId="38" xfId="54" applyFont="1" applyBorder="1" applyAlignment="1" applyProtection="1">
      <alignment horizontal="center" vertical="center" wrapText="1"/>
      <protection locked="0"/>
    </xf>
    <xf numFmtId="0" fontId="7" fillId="0" borderId="39" xfId="54" applyFont="1" applyBorder="1" applyAlignment="1" applyProtection="1">
      <alignment horizontal="center" vertical="center" wrapText="1"/>
      <protection locked="0"/>
    </xf>
    <xf numFmtId="0" fontId="7" fillId="0" borderId="40" xfId="54" applyFont="1" applyBorder="1" applyAlignment="1" applyProtection="1">
      <alignment horizontal="center" vertical="center" wrapText="1"/>
      <protection locked="0"/>
    </xf>
    <xf numFmtId="0" fontId="7" fillId="0" borderId="0" xfId="54" applyFont="1" applyBorder="1" applyAlignment="1" applyProtection="1">
      <alignment horizontal="center" vertical="center" wrapText="1"/>
      <protection locked="0"/>
    </xf>
    <xf numFmtId="0" fontId="7" fillId="0" borderId="41" xfId="54" applyFont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2" fillId="23" borderId="15" xfId="0" applyFont="1" applyFill="1" applyBorder="1" applyAlignment="1" applyProtection="1">
      <alignment horizontal="center" wrapText="1"/>
      <protection locked="0"/>
    </xf>
    <xf numFmtId="0" fontId="22" fillId="23" borderId="16" xfId="0" applyFont="1" applyFill="1" applyBorder="1" applyAlignment="1" applyProtection="1">
      <alignment horizontal="center" wrapText="1"/>
      <protection locked="0"/>
    </xf>
    <xf numFmtId="0" fontId="22" fillId="23" borderId="17" xfId="0" applyFont="1" applyFill="1" applyBorder="1" applyAlignment="1" applyProtection="1">
      <alignment horizont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6" xfId="54" applyFont="1" applyFill="1" applyBorder="1" applyAlignment="1" applyProtection="1">
      <alignment horizontal="center" vertical="center" wrapText="1"/>
      <protection locked="0"/>
    </xf>
    <xf numFmtId="0" fontId="5" fillId="0" borderId="47" xfId="54" applyFont="1" applyFill="1" applyBorder="1" applyAlignment="1" applyProtection="1">
      <alignment horizontal="center" vertical="center" wrapText="1"/>
      <protection locked="0"/>
    </xf>
    <xf numFmtId="0" fontId="24" fillId="0" borderId="48" xfId="55" applyFont="1" applyFill="1" applyBorder="1" applyAlignment="1">
      <alignment horizontal="left" wrapText="1"/>
      <protection/>
    </xf>
    <xf numFmtId="0" fontId="24" fillId="0" borderId="26" xfId="55" applyFont="1" applyFill="1" applyBorder="1" applyAlignment="1">
      <alignment horizontal="left" wrapText="1"/>
      <protection/>
    </xf>
    <xf numFmtId="0" fontId="24" fillId="0" borderId="27" xfId="55" applyFont="1" applyFill="1" applyBorder="1" applyAlignment="1">
      <alignment horizontal="left" wrapText="1"/>
      <protection/>
    </xf>
    <xf numFmtId="1" fontId="35" fillId="0" borderId="2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8" fillId="0" borderId="48" xfId="55" applyFont="1" applyFill="1" applyBorder="1" applyAlignment="1">
      <alignment horizontal="left"/>
      <protection/>
    </xf>
    <xf numFmtId="0" fontId="28" fillId="0" borderId="26" xfId="55" applyFont="1" applyFill="1" applyBorder="1" applyAlignment="1">
      <alignment horizontal="left"/>
      <protection/>
    </xf>
    <xf numFmtId="0" fontId="28" fillId="0" borderId="27" xfId="55" applyFont="1" applyFill="1" applyBorder="1" applyAlignment="1">
      <alignment horizontal="left"/>
      <protection/>
    </xf>
    <xf numFmtId="0" fontId="35" fillId="0" borderId="29" xfId="0" applyFont="1" applyFill="1" applyBorder="1" applyAlignment="1">
      <alignment horizontal="left" vertical="center" wrapText="1"/>
    </xf>
    <xf numFmtId="0" fontId="35" fillId="0" borderId="49" xfId="0" applyNumberFormat="1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>
      <alignment horizontal="center" vertical="center" wrapText="1"/>
    </xf>
    <xf numFmtId="0" fontId="35" fillId="0" borderId="50" xfId="0" applyNumberFormat="1" applyFont="1" applyFill="1" applyBorder="1" applyAlignment="1">
      <alignment horizontal="center" vertical="center" wrapText="1"/>
    </xf>
    <xf numFmtId="0" fontId="35" fillId="0" borderId="25" xfId="0" applyNumberFormat="1" applyFont="1" applyFill="1" applyBorder="1" applyAlignment="1">
      <alignment horizontal="center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0" fontId="35" fillId="0" borderId="33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6" fillId="0" borderId="48" xfId="55" applyFont="1" applyFill="1" applyBorder="1" applyAlignment="1">
      <alignment horizontal="center"/>
      <protection/>
    </xf>
    <xf numFmtId="0" fontId="6" fillId="0" borderId="26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38" fillId="0" borderId="48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wrapText="1"/>
    </xf>
    <xf numFmtId="0" fontId="38" fillId="0" borderId="32" xfId="56" applyFont="1" applyFill="1" applyBorder="1" applyAlignment="1">
      <alignment horizontal="center" vertical="center" textRotation="90" wrapText="1"/>
      <protection/>
    </xf>
    <xf numFmtId="0" fontId="38" fillId="0" borderId="51" xfId="56" applyFont="1" applyFill="1" applyBorder="1" applyAlignment="1">
      <alignment horizontal="center" vertical="center" textRotation="90" wrapText="1"/>
      <protection/>
    </xf>
    <xf numFmtId="0" fontId="38" fillId="0" borderId="28" xfId="56" applyFont="1" applyFill="1" applyBorder="1" applyAlignment="1">
      <alignment horizontal="center" vertical="center" textRotation="90" wrapText="1"/>
      <protection/>
    </xf>
    <xf numFmtId="0" fontId="32" fillId="0" borderId="29" xfId="55" applyFont="1" applyFill="1" applyBorder="1" applyAlignment="1">
      <alignment horizontal="left"/>
      <protection/>
    </xf>
    <xf numFmtId="0" fontId="35" fillId="0" borderId="32" xfId="56" applyFont="1" applyFill="1" applyBorder="1" applyAlignment="1">
      <alignment horizontal="center" vertical="center" textRotation="90" wrapText="1"/>
      <protection/>
    </xf>
    <xf numFmtId="0" fontId="35" fillId="0" borderId="51" xfId="56" applyFont="1" applyFill="1" applyBorder="1" applyAlignment="1">
      <alignment horizontal="center" vertical="center" textRotation="90" wrapText="1"/>
      <protection/>
    </xf>
    <xf numFmtId="0" fontId="35" fillId="0" borderId="28" xfId="56" applyFont="1" applyFill="1" applyBorder="1" applyAlignment="1">
      <alignment horizontal="center" vertical="center" textRotation="90" wrapText="1"/>
      <protection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35" fillId="0" borderId="32" xfId="0" applyNumberFormat="1" applyFont="1" applyFill="1" applyBorder="1" applyAlignment="1">
      <alignment horizontal="center" vertical="center" wrapText="1"/>
    </xf>
    <xf numFmtId="1" fontId="35" fillId="0" borderId="51" xfId="0" applyNumberFormat="1" applyFont="1" applyFill="1" applyBorder="1" applyAlignment="1">
      <alignment horizontal="center" vertical="center" wrapText="1"/>
    </xf>
    <xf numFmtId="1" fontId="35" fillId="0" borderId="28" xfId="0" applyNumberFormat="1" applyFont="1" applyFill="1" applyBorder="1" applyAlignment="1">
      <alignment horizontal="center" vertical="center" wrapText="1"/>
    </xf>
    <xf numFmtId="0" fontId="28" fillId="0" borderId="49" xfId="0" applyNumberFormat="1" applyFont="1" applyFill="1" applyBorder="1" applyAlignment="1">
      <alignment horizontal="center" vertical="center" wrapText="1"/>
    </xf>
    <xf numFmtId="0" fontId="28" fillId="0" borderId="29" xfId="0" applyNumberFormat="1" applyFont="1" applyFill="1" applyBorder="1" applyAlignment="1">
      <alignment horizontal="center" vertical="center" wrapText="1"/>
    </xf>
    <xf numFmtId="0" fontId="28" fillId="0" borderId="50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19" fillId="0" borderId="30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2" fillId="0" borderId="29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29" xfId="56" applyFont="1" applyFill="1" applyBorder="1" applyAlignment="1">
      <alignment horizontal="center"/>
      <protection/>
    </xf>
    <xf numFmtId="0" fontId="24" fillId="0" borderId="50" xfId="5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30" xfId="56" applyFont="1" applyFill="1" applyBorder="1" applyAlignment="1">
      <alignment horizontal="center"/>
      <protection/>
    </xf>
    <xf numFmtId="0" fontId="12" fillId="0" borderId="48" xfId="55" applyFont="1" applyFill="1" applyBorder="1" applyAlignment="1">
      <alignment horizontal="center" wrapText="1"/>
      <protection/>
    </xf>
    <xf numFmtId="0" fontId="12" fillId="0" borderId="26" xfId="55" applyFont="1" applyFill="1" applyBorder="1" applyAlignment="1">
      <alignment horizontal="center" wrapText="1"/>
      <protection/>
    </xf>
    <xf numFmtId="0" fontId="12" fillId="0" borderId="27" xfId="55" applyFont="1" applyFill="1" applyBorder="1" applyAlignment="1">
      <alignment horizontal="center"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23" fillId="0" borderId="23" xfId="59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2r_Шаблон ф.№1-АП_рай_2004_рег" xfId="54"/>
    <cellStyle name="Обычный_k4_Шаблон ф.10.1_2005" xfId="55"/>
    <cellStyle name="Обычный_k7_Шаблон ф.10.3_2005" xfId="56"/>
    <cellStyle name="Обычный_ФЛК (информационный)" xfId="57"/>
    <cellStyle name="Обычный_ФЛК (обязательный)" xfId="58"/>
    <cellStyle name="Обычный_Шаблон формы №8_20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3001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72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827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877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927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976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026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093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3" name="Line 1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Line 2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Line 3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6" name="Line 4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7" name="Line 9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8" name="Line 10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9" name="Line 11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0" name="Line 12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1" name="Line 13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2" name="Line 14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3" name="Line 15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4" name="Line 16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7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8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7" name="Line 19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8" name="Line 20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9" name="Line 21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0" name="Line 22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1" name="Line 23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2" name="Line 24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3" name="Line 25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4" name="Line 26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" name="Line 27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6" name="Line 28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7" name="Line 29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8" name="Line 30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9" name="Line 31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0" name="Line 32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" name="Line 33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" name="Line 34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3" name="Line 35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4" name="Line 36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5" name="Line 37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6" name="Line 38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7" name="Line 39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8" name="Line 40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9" name="Line 41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0" name="Line 42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1" name="Line 43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2" name="Line 44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3" name="Line 45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4" name="Line 46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5" name="Line 47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6" name="Line 48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7" name="Line 49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" name="Line 50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9" name="Line 51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0" name="Line 52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1" name="Line 53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2" name="Line 54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3" name="Line 55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4" name="Line 56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5" name="Line 57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6" name="Line 58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7" name="Line 59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8" name="Line 60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9" name="Line 1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0" name="Line 2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1" name="Line 3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2" name="Line 4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3" name="Line 9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4" name="Line 10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" name="Line 11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" name="Line 12"/>
        <xdr:cNvSpPr>
          <a:spLocks/>
        </xdr:cNvSpPr>
      </xdr:nvSpPr>
      <xdr:spPr>
        <a:xfrm>
          <a:off x="4419600" y="2397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7" name="Line 13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8" name="Line 14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9" name="Line 15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80" name="Line 16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1" name="Line 17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2" name="Line 18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3" name="Line 19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4" name="Line 20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5" name="Line 21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6" name="Line 22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7" name="Line 23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8" name="Line 24"/>
        <xdr:cNvSpPr>
          <a:spLocks/>
        </xdr:cNvSpPr>
      </xdr:nvSpPr>
      <xdr:spPr>
        <a:xfrm>
          <a:off x="748665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9" name="Line 25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0" name="Line 26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1" name="Line 27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2" name="Line 28"/>
        <xdr:cNvSpPr>
          <a:spLocks/>
        </xdr:cNvSpPr>
      </xdr:nvSpPr>
      <xdr:spPr>
        <a:xfrm>
          <a:off x="74866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3" name="Line 29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4" name="Line 30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5" name="Line 31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6" name="Line 32"/>
        <xdr:cNvSpPr>
          <a:spLocks/>
        </xdr:cNvSpPr>
      </xdr:nvSpPr>
      <xdr:spPr>
        <a:xfrm>
          <a:off x="4419600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7" name="Line 33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8" name="Line 34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9" name="Line 35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0" name="Line 36"/>
        <xdr:cNvSpPr>
          <a:spLocks/>
        </xdr:cNvSpPr>
      </xdr:nvSpPr>
      <xdr:spPr>
        <a:xfrm>
          <a:off x="441960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1" name="Line 37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2" name="Line 38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3" name="Line 39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4" name="Line 40"/>
        <xdr:cNvSpPr>
          <a:spLocks/>
        </xdr:cNvSpPr>
      </xdr:nvSpPr>
      <xdr:spPr>
        <a:xfrm>
          <a:off x="4419600" y="2177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5" name="Line 41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6" name="Line 42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7" name="Line 43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8" name="Line 44"/>
        <xdr:cNvSpPr>
          <a:spLocks/>
        </xdr:cNvSpPr>
      </xdr:nvSpPr>
      <xdr:spPr>
        <a:xfrm>
          <a:off x="4419600" y="2240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09" name="Line 45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0" name="Line 46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1" name="Line 47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2" name="Line 48"/>
        <xdr:cNvSpPr>
          <a:spLocks/>
        </xdr:cNvSpPr>
      </xdr:nvSpPr>
      <xdr:spPr>
        <a:xfrm>
          <a:off x="4419600" y="230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3" name="Line 49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4" name="Line 50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5" name="Line 51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6" name="Line 52"/>
        <xdr:cNvSpPr>
          <a:spLocks/>
        </xdr:cNvSpPr>
      </xdr:nvSpPr>
      <xdr:spPr>
        <a:xfrm>
          <a:off x="4419600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7" name="Line 53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8" name="Line 54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9" name="Line 55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0" name="Line 56"/>
        <xdr:cNvSpPr>
          <a:spLocks/>
        </xdr:cNvSpPr>
      </xdr:nvSpPr>
      <xdr:spPr>
        <a:xfrm>
          <a:off x="4419600" y="2428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1" name="Line 57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2" name="Line 58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3" name="Line 59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4" name="Line 60"/>
        <xdr:cNvSpPr>
          <a:spLocks/>
        </xdr:cNvSpPr>
      </xdr:nvSpPr>
      <xdr:spPr>
        <a:xfrm>
          <a:off x="4419600" y="2460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2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2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2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2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2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2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2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3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3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5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5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5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5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5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6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6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6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6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6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6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6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7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7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7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7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7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7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7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7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7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8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8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8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8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8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8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8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9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9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0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10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0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10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10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0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10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1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1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1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1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1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2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2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2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2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2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12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2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13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13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13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13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13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3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3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3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3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3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4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4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4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4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4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4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4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4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4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4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15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5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15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15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5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15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5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5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5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5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6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6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16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6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16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16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16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16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16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6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7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7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17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7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7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7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7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7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7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8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8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8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8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18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18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18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18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8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18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19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9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9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9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9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9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9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9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9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9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0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20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0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0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0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0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0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0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0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0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1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21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21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21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21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1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2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2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2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22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22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2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2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2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2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22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23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23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23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23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23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23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23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3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3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3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4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4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4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4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4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24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24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24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24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4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5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5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5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5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5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5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5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25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25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5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6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6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26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26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26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26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26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26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26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26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27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7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7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7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27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7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7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7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7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27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8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28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28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8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8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8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29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29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29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29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29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29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0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0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0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30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30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0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0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0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0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0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31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1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31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31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1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31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1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1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1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1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2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2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32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2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32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32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32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32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32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2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3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3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3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3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3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3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3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33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33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3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4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4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4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4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34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4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34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34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4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34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5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5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35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5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35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5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6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6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6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6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36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36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37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37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37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37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37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7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7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7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7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7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8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38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38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38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38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8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8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8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8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8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39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9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39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39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9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39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39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9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9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9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0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0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0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0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0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40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40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40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40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0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1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1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1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1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1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1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1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1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1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1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2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2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2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42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42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42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42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42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42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42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43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3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3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3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3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3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43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3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43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3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4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44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4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4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4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4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4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4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4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4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5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45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45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45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45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5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5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5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5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5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6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6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6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6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6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6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6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6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6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46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47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47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47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47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47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47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47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7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7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7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48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81" name="Line 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82" name="Line 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483" name="Line 3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484" name="Line 4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485" name="Line 9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486" name="Line 10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487" name="Line 12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488" name="Line 13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89" name="Line 15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90" name="Line 16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91" name="Line 1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492" name="Line 1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9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9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49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49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9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49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99" name="Line 27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00" name="Line 28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01" name="Line 2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02" name="Line 3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503" name="Line 31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504" name="Line 32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505" name="Line 3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506" name="Line 3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507" name="Line 3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508" name="Line 4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509" name="Line 41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510" name="Line 42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11" name="Line 4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12" name="Line 4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13" name="Line 45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14" name="Line 46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51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51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51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51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51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52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52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52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23" name="Line 55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24" name="Line 56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25" name="Line 57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26" name="Line 58"/>
        <xdr:cNvSpPr>
          <a:spLocks/>
        </xdr:cNvSpPr>
      </xdr:nvSpPr>
      <xdr:spPr>
        <a:xfrm>
          <a:off x="7115175" y="211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527" name="Line 59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528" name="Line 60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529" name="Line 61"/>
        <xdr:cNvSpPr>
          <a:spLocks/>
        </xdr:cNvSpPr>
      </xdr:nvSpPr>
      <xdr:spPr>
        <a:xfrm>
          <a:off x="15821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34</xdr:col>
      <xdr:colOff>0</xdr:colOff>
      <xdr:row>28</xdr:row>
      <xdr:rowOff>0</xdr:rowOff>
    </xdr:to>
    <xdr:sp>
      <xdr:nvSpPr>
        <xdr:cNvPr id="530" name="Line 62"/>
        <xdr:cNvSpPr>
          <a:spLocks/>
        </xdr:cNvSpPr>
      </xdr:nvSpPr>
      <xdr:spPr>
        <a:xfrm>
          <a:off x="261080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531" name="Line 63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532" name="Line 64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9525</xdr:rowOff>
    </xdr:to>
    <xdr:sp>
      <xdr:nvSpPr>
        <xdr:cNvPr id="533" name="Line 65"/>
        <xdr:cNvSpPr>
          <a:spLocks/>
        </xdr:cNvSpPr>
      </xdr:nvSpPr>
      <xdr:spPr>
        <a:xfrm>
          <a:off x="17116425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0</xdr:colOff>
      <xdr:row>31</xdr:row>
      <xdr:rowOff>0</xdr:rowOff>
    </xdr:to>
    <xdr:sp>
      <xdr:nvSpPr>
        <xdr:cNvPr id="534" name="Line 66"/>
        <xdr:cNvSpPr>
          <a:spLocks/>
        </xdr:cNvSpPr>
      </xdr:nvSpPr>
      <xdr:spPr>
        <a:xfrm>
          <a:off x="2679382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35" name="Line 67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36" name="Line 68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37" name="Line 69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538" name="Line 70"/>
        <xdr:cNvSpPr>
          <a:spLocks/>
        </xdr:cNvSpPr>
      </xdr:nvSpPr>
      <xdr:spPr>
        <a:xfrm>
          <a:off x="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3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54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4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54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54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54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45" name="Line 79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46" name="Line 80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47" name="Line 81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48" name="Line 82"/>
        <xdr:cNvSpPr>
          <a:spLocks/>
        </xdr:cNvSpPr>
      </xdr:nvSpPr>
      <xdr:spPr>
        <a:xfrm>
          <a:off x="8124825" y="1909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549" name="Line 83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550" name="Line 84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551" name="Line 85"/>
        <xdr:cNvSpPr>
          <a:spLocks/>
        </xdr:cNvSpPr>
      </xdr:nvSpPr>
      <xdr:spPr>
        <a:xfrm>
          <a:off x="15821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29</xdr:row>
      <xdr:rowOff>0</xdr:rowOff>
    </xdr:to>
    <xdr:sp>
      <xdr:nvSpPr>
        <xdr:cNvPr id="552" name="Line 86"/>
        <xdr:cNvSpPr>
          <a:spLocks/>
        </xdr:cNvSpPr>
      </xdr:nvSpPr>
      <xdr:spPr>
        <a:xfrm>
          <a:off x="261080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553" name="Line 87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554" name="Line 88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9525</xdr:rowOff>
    </xdr:to>
    <xdr:sp>
      <xdr:nvSpPr>
        <xdr:cNvPr id="555" name="Line 89"/>
        <xdr:cNvSpPr>
          <a:spLocks/>
        </xdr:cNvSpPr>
      </xdr:nvSpPr>
      <xdr:spPr>
        <a:xfrm>
          <a:off x="1711642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0</xdr:colOff>
      <xdr:row>32</xdr:row>
      <xdr:rowOff>0</xdr:rowOff>
    </xdr:to>
    <xdr:sp>
      <xdr:nvSpPr>
        <xdr:cNvPr id="556" name="Line 90"/>
        <xdr:cNvSpPr>
          <a:spLocks/>
        </xdr:cNvSpPr>
      </xdr:nvSpPr>
      <xdr:spPr>
        <a:xfrm>
          <a:off x="26793825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57" name="Line 91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58" name="Line 92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59" name="Line 93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560" name="Line 94"/>
        <xdr:cNvSpPr>
          <a:spLocks/>
        </xdr:cNvSpPr>
      </xdr:nvSpPr>
      <xdr:spPr>
        <a:xfrm>
          <a:off x="0" y="3357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56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56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56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56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56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56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56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56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6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7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7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7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7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57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57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57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57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57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7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8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8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8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58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58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58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58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8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58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58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59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9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9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9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9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59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59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59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59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59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0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60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0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0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0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0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0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0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0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0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1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61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1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61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1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1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2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2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2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62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62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2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2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2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2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2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3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3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3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3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3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3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3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3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3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4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4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4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4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4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64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4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64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4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4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5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5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5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5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5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65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65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5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6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6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6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6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6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6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6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6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6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66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7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7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7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7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7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67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67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67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67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67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8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68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68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8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8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8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68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8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8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68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69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69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9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69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69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9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9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9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9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9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0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0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0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70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70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0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0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0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0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0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1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1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1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1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1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1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1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1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1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1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2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2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2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2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2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72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2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72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2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2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3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3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3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3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3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3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3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73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73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3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4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4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4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4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4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4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4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4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4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4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5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5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5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5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5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75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75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75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75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75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6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76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6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6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6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6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6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6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6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6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7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77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7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77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7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7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7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7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7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7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8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78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78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78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78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8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8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8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78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8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9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79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79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9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9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9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79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9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9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9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0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0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0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0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0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80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0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80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0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0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1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1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1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1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1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1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1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81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81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1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2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2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2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2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2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2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2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2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2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2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3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3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3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3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3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83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83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83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83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83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4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84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4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4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4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4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4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4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4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4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5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85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5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85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5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5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5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6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6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6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86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86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6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6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6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6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6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7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7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7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7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7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87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7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7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7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7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8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8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8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88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88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88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8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88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88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8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9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9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89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9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9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89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89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89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89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9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0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0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0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0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0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0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0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0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0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0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1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1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1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1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1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91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91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91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91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91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2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92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2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2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2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2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2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2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2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2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3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93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3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93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3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3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3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3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3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3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4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4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4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4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4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4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4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4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4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4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5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5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5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5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5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5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5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5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5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5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6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6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6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6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6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96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6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96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6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6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7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7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97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7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7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7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7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7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7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7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8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8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98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8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8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98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98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8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8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98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99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9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9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9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9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99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99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99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99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99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0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00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0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0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0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0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0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0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0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0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1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01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1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01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1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1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1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1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1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1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2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2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2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02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02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2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2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2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2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2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3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3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3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3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3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3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3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3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3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3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4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41" name="Line 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42" name="Line 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43" name="Line 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44" name="Line 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04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46" name="Line 1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047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48" name="Line 13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4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5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5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5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53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54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55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56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057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058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59" name="Line 27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60" name="Line 28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61" name="Line 2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62" name="Line 3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63" name="Line 3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64" name="Line 3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65" name="Line 3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66" name="Line 3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67" name="Line 3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68" name="Line 4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069" name="Line 41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70" name="Line 42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71" name="Line 4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72" name="Line 4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73" name="Line 45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074" name="Line 46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075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076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077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078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079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80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081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082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83" name="Line 55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84" name="Line 56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85" name="Line 57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86" name="Line 58"/>
        <xdr:cNvSpPr>
          <a:spLocks/>
        </xdr:cNvSpPr>
      </xdr:nvSpPr>
      <xdr:spPr>
        <a:xfrm>
          <a:off x="711517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87" name="Line 59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88" name="Line 60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089" name="Line 61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090" name="Line 62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09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92" name="Line 64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093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094" name="Line 66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9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9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9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09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099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00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01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02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03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04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05" name="Line 79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06" name="Line 80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07" name="Line 81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08" name="Line 82"/>
        <xdr:cNvSpPr>
          <a:spLocks/>
        </xdr:cNvSpPr>
      </xdr:nvSpPr>
      <xdr:spPr>
        <a:xfrm>
          <a:off x="8124825" y="1601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109" name="Line 83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110" name="Line 84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1111" name="Line 85"/>
        <xdr:cNvSpPr>
          <a:spLocks/>
        </xdr:cNvSpPr>
      </xdr:nvSpPr>
      <xdr:spPr>
        <a:xfrm>
          <a:off x="15821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>
      <xdr:nvSpPr>
        <xdr:cNvPr id="1112" name="Line 86"/>
        <xdr:cNvSpPr>
          <a:spLocks/>
        </xdr:cNvSpPr>
      </xdr:nvSpPr>
      <xdr:spPr>
        <a:xfrm>
          <a:off x="26108025" y="1486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113" name="Line 87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114" name="Line 88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115" name="Line 89"/>
        <xdr:cNvSpPr>
          <a:spLocks/>
        </xdr:cNvSpPr>
      </xdr:nvSpPr>
      <xdr:spPr>
        <a:xfrm>
          <a:off x="171164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0</xdr:rowOff>
    </xdr:from>
    <xdr:to>
      <xdr:col>35</xdr:col>
      <xdr:colOff>0</xdr:colOff>
      <xdr:row>37</xdr:row>
      <xdr:rowOff>0</xdr:rowOff>
    </xdr:to>
    <xdr:sp>
      <xdr:nvSpPr>
        <xdr:cNvPr id="1116" name="Line 90"/>
        <xdr:cNvSpPr>
          <a:spLocks/>
        </xdr:cNvSpPr>
      </xdr:nvSpPr>
      <xdr:spPr>
        <a:xfrm>
          <a:off x="26793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17" name="Line 91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18" name="Line 92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19" name="Line 93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20" name="Line 94"/>
        <xdr:cNvSpPr>
          <a:spLocks/>
        </xdr:cNvSpPr>
      </xdr:nvSpPr>
      <xdr:spPr>
        <a:xfrm>
          <a:off x="7115175" y="2521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2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2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2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2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2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2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2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2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2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3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3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3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3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3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3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3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3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3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3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4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4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4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4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4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4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4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4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4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4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5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5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5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5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5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5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5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5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5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5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6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6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6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6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6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6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6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6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6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6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7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7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7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7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7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7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7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7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7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7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8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8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8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8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8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8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8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8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8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18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19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9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9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19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9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9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9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19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19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19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0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0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0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0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0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0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0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0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20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0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21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1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1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1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1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1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1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1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1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1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2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2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2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2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2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2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2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2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22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2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23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3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3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3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3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3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3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3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3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3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4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41" name="Line 19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42" name="Line 20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43" name="Line 2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44" name="Line 2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45" name="Line 23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46" name="Line 2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47" name="Line 47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248" name="Line 48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1249" name="Line 49"/>
        <xdr:cNvSpPr>
          <a:spLocks/>
        </xdr:cNvSpPr>
      </xdr:nvSpPr>
      <xdr:spPr>
        <a:xfrm>
          <a:off x="15821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1250" name="Line 50"/>
        <xdr:cNvSpPr>
          <a:spLocks/>
        </xdr:cNvSpPr>
      </xdr:nvSpPr>
      <xdr:spPr>
        <a:xfrm>
          <a:off x="261080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51" name="Line 51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52" name="Line 5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1253" name="Line 53"/>
        <xdr:cNvSpPr>
          <a:spLocks/>
        </xdr:cNvSpPr>
      </xdr:nvSpPr>
      <xdr:spPr>
        <a:xfrm>
          <a:off x="171164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54" name="Line 5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55" name="Line 71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56" name="Line 72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1257" name="Line 73"/>
        <xdr:cNvSpPr>
          <a:spLocks/>
        </xdr:cNvSpPr>
      </xdr:nvSpPr>
      <xdr:spPr>
        <a:xfrm>
          <a:off x="16535400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1258" name="Line 74"/>
        <xdr:cNvSpPr>
          <a:spLocks/>
        </xdr:cNvSpPr>
      </xdr:nvSpPr>
      <xdr:spPr>
        <a:xfrm>
          <a:off x="267938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59" name="Line 75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1260" name="Line 77"/>
        <xdr:cNvSpPr>
          <a:spLocks/>
        </xdr:cNvSpPr>
      </xdr:nvSpPr>
      <xdr:spPr>
        <a:xfrm>
          <a:off x="248697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1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2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3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4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6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7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8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69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0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1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2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3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4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5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6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7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8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79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0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1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2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3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4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5" name="Line 9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6" name="Line 12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7" name="Line 63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9525</xdr:rowOff>
    </xdr:from>
    <xdr:to>
      <xdr:col>21</xdr:col>
      <xdr:colOff>0</xdr:colOff>
      <xdr:row>36</xdr:row>
      <xdr:rowOff>9525</xdr:rowOff>
    </xdr:to>
    <xdr:sp>
      <xdr:nvSpPr>
        <xdr:cNvPr id="1288" name="Line 65"/>
        <xdr:cNvSpPr>
          <a:spLocks/>
        </xdr:cNvSpPr>
      </xdr:nvSpPr>
      <xdr:spPr>
        <a:xfrm>
          <a:off x="171164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8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3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4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5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6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7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8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99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0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1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2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3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4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5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6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7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8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09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0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1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2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3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4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5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6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7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8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19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0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1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2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3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4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5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6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7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8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29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0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1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2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3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4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5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6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7" name="Line 15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8" name="Line 16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39" name="Line 1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40" name="Line 1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41" name="Line 67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42" name="Line 68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43" name="Line 69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344" name="Line 70"/>
        <xdr:cNvSpPr>
          <a:spLocks/>
        </xdr:cNvSpPr>
      </xdr:nvSpPr>
      <xdr:spPr>
        <a:xfrm>
          <a:off x="7115175" y="248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345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46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347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48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349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350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351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352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35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35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35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35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35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35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9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0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1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2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363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364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365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366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367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368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369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370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371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372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373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374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375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376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377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378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79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80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81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82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383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84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385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386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387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388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389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390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39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39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39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39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39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39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7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8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9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0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01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02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03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04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05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06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07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08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409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10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411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12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413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14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415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16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417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18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419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20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21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22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3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4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5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6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27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28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29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30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31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32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33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34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435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36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437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38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439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40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441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42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43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44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45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46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447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48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449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50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451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52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453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54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455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56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457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58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59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60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1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2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3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4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65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66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67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68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69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70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71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72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473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74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475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476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477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78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479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480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481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82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483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484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85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486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7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8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9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0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91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92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93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494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95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96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497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498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49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50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50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50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50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0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50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0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07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08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09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10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511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12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513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14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515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516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517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518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19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20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21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22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23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24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5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6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7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8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29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530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31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532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533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534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535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536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537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38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539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40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541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542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543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544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4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4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4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4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4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5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1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2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3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4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55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556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57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558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559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560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561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562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563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564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565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566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567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68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569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70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71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72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73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74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575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76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577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578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579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580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581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582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83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84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85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586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87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88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9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0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1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2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93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594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95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596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597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598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599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00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601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02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603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04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605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606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607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608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09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10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11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12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13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14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5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6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7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8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19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620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21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622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623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24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625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26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62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62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62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63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63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3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63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3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35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36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37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38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639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40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641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42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643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644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645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646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4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4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4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5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5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5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3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4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5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6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57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658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59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660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661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62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663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64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665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66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667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668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669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670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671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672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7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7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7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7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7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67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9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0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1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2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83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684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85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686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687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88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689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690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691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692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693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694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695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96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697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698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99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00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01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02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703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04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705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06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707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708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709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710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1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1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1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1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1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1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7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8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9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0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21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722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23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724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725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726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727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728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729" name="Line 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30" name="Line 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731" name="Line 3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32" name="Line 4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733" name="Line 9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734" name="Line 10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735" name="Line 12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736" name="Line 13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37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38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39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40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41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42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3" name="Line 27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4" name="Line 28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5" name="Line 2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6" name="Line 3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47" name="Line 31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748" name="Line 32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49" name="Line 3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750" name="Line 3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751" name="Line 3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752" name="Line 4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753" name="Line 41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754" name="Line 42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755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756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757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758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759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60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761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62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63" name="Line 55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64" name="Line 56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65" name="Line 57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766" name="Line 58"/>
        <xdr:cNvSpPr>
          <a:spLocks/>
        </xdr:cNvSpPr>
      </xdr:nvSpPr>
      <xdr:spPr>
        <a:xfrm>
          <a:off x="7115175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767" name="Line 59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68" name="Line 60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769" name="Line 61"/>
        <xdr:cNvSpPr>
          <a:spLocks/>
        </xdr:cNvSpPr>
      </xdr:nvSpPr>
      <xdr:spPr>
        <a:xfrm>
          <a:off x="15821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>
      <xdr:nvSpPr>
        <xdr:cNvPr id="1770" name="Line 62"/>
        <xdr:cNvSpPr>
          <a:spLocks/>
        </xdr:cNvSpPr>
      </xdr:nvSpPr>
      <xdr:spPr>
        <a:xfrm>
          <a:off x="2610802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771" name="Line 63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772" name="Line 64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>
      <xdr:nvSpPr>
        <xdr:cNvPr id="1773" name="Line 65"/>
        <xdr:cNvSpPr>
          <a:spLocks/>
        </xdr:cNvSpPr>
      </xdr:nvSpPr>
      <xdr:spPr>
        <a:xfrm>
          <a:off x="1711642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22</xdr:row>
      <xdr:rowOff>0</xdr:rowOff>
    </xdr:to>
    <xdr:sp>
      <xdr:nvSpPr>
        <xdr:cNvPr id="1774" name="Line 66"/>
        <xdr:cNvSpPr>
          <a:spLocks/>
        </xdr:cNvSpPr>
      </xdr:nvSpPr>
      <xdr:spPr>
        <a:xfrm>
          <a:off x="26793825" y="1143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75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76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77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778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79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80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1" name="Line 79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2" name="Line 80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3" name="Line 81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4" name="Line 82"/>
        <xdr:cNvSpPr>
          <a:spLocks/>
        </xdr:cNvSpPr>
      </xdr:nvSpPr>
      <xdr:spPr>
        <a:xfrm>
          <a:off x="8124825" y="157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85" name="Line 83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786" name="Line 84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87" name="Line 85"/>
        <xdr:cNvSpPr>
          <a:spLocks/>
        </xdr:cNvSpPr>
      </xdr:nvSpPr>
      <xdr:spPr>
        <a:xfrm>
          <a:off x="15821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788" name="Line 86"/>
        <xdr:cNvSpPr>
          <a:spLocks/>
        </xdr:cNvSpPr>
      </xdr:nvSpPr>
      <xdr:spPr>
        <a:xfrm>
          <a:off x="26108025" y="1086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789" name="Line 87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790" name="Line 88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0</xdr:colOff>
      <xdr:row>21</xdr:row>
      <xdr:rowOff>9525</xdr:rowOff>
    </xdr:to>
    <xdr:sp>
      <xdr:nvSpPr>
        <xdr:cNvPr id="1791" name="Line 89"/>
        <xdr:cNvSpPr>
          <a:spLocks/>
        </xdr:cNvSpPr>
      </xdr:nvSpPr>
      <xdr:spPr>
        <a:xfrm>
          <a:off x="17116425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792" name="Line 90"/>
        <xdr:cNvSpPr>
          <a:spLocks/>
        </xdr:cNvSpPr>
      </xdr:nvSpPr>
      <xdr:spPr>
        <a:xfrm>
          <a:off x="26793825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79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79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79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79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79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79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79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0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0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0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0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0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80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0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80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0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80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81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1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1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1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1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1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1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1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1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81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2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82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2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2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2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2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2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82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82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82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83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83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3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83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3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83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83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83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83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3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4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4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4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84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4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84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4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4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4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4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5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85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5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85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5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85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85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5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5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5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6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6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6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6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6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86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6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86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6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6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7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7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87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7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7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7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7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87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7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87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88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8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8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8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88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88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8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88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88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88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89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9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9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9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89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9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9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89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89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89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0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90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0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0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0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0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0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90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90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90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91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91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1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91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1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1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1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1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1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1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2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2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2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92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2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92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2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2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2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2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3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93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3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93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3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3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3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3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3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3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4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4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4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4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4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94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4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94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4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4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5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5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5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5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5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5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5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95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5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195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6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6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6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6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96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96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6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96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6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6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7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7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7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7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97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7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7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7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197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97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8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98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198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8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8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8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98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98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98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98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99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99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9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99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199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9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9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9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99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99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0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0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0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00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0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00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0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0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0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0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1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1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1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1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1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01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01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1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1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1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2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2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2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2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2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02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2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02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2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2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3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3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3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3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3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3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3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03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3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03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4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4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4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4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4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4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4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4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4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04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05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5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5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5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5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5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5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5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5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05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6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06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6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6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6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6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06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06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06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06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07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07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7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07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7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07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07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07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07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7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8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08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08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08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8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08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08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8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8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8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9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9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9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9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09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09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09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9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9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09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0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0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0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0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0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10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0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10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0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0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1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1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1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1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1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1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1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11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1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11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2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2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2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2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2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12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12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12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12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12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13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3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3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3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3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3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3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3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3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13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4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14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4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4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4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4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4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14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14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14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15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15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15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15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15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5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5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5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5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5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6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6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6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16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6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16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6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6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6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6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7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17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17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17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17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17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17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7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7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7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18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8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8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8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8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18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8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18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8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8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9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9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19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9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9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19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19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19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19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19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0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0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0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0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0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0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0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0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0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20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21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1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1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1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1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1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1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1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1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21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2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22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2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2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2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2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2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2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22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2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23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23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3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23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3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3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3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3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3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3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4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4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4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24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4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24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4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4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4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4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5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5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5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5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5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25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25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5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5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5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6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6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6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6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6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26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6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26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6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6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7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7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27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73" name="Line 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74" name="Line 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75" name="Line 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76" name="Line 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27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78" name="Line 1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279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280" name="Line 13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8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8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8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28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85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86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87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288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289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290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91" name="Line 27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92" name="Line 28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93" name="Line 2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94" name="Line 3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95" name="Line 3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96" name="Line 3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97" name="Line 3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298" name="Line 3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299" name="Line 3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300" name="Line 4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301" name="Line 41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302" name="Line 42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03" name="Line 4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04" name="Line 4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05" name="Line 45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06" name="Line 46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07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308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09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310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11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12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13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14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315" name="Line 55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316" name="Line 56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317" name="Line 57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318" name="Line 58"/>
        <xdr:cNvSpPr>
          <a:spLocks/>
        </xdr:cNvSpPr>
      </xdr:nvSpPr>
      <xdr:spPr>
        <a:xfrm>
          <a:off x="71151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19" name="Line 59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320" name="Line 60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21" name="Line 61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322" name="Line 62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32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324" name="Line 64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325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326" name="Line 66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32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32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32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33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31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32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33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34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35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36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337" name="Line 79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338" name="Line 80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339" name="Line 81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340" name="Line 82"/>
        <xdr:cNvSpPr>
          <a:spLocks/>
        </xdr:cNvSpPr>
      </xdr:nvSpPr>
      <xdr:spPr>
        <a:xfrm>
          <a:off x="812482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41" name="Line 83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342" name="Line 84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43" name="Line 85"/>
        <xdr:cNvSpPr>
          <a:spLocks/>
        </xdr:cNvSpPr>
      </xdr:nvSpPr>
      <xdr:spPr>
        <a:xfrm>
          <a:off x="15821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34</xdr:col>
      <xdr:colOff>0</xdr:colOff>
      <xdr:row>25</xdr:row>
      <xdr:rowOff>0</xdr:rowOff>
    </xdr:to>
    <xdr:sp>
      <xdr:nvSpPr>
        <xdr:cNvPr id="2344" name="Line 86"/>
        <xdr:cNvSpPr>
          <a:spLocks/>
        </xdr:cNvSpPr>
      </xdr:nvSpPr>
      <xdr:spPr>
        <a:xfrm>
          <a:off x="261080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345" name="Line 87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346" name="Line 88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2347" name="Line 89"/>
        <xdr:cNvSpPr>
          <a:spLocks/>
        </xdr:cNvSpPr>
      </xdr:nvSpPr>
      <xdr:spPr>
        <a:xfrm>
          <a:off x="171164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28</xdr:row>
      <xdr:rowOff>0</xdr:rowOff>
    </xdr:to>
    <xdr:sp>
      <xdr:nvSpPr>
        <xdr:cNvPr id="2348" name="Line 90"/>
        <xdr:cNvSpPr>
          <a:spLocks/>
        </xdr:cNvSpPr>
      </xdr:nvSpPr>
      <xdr:spPr>
        <a:xfrm>
          <a:off x="26793825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49" name="Line 91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50" name="Line 92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51" name="Line 93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352" name="Line 94"/>
        <xdr:cNvSpPr>
          <a:spLocks/>
        </xdr:cNvSpPr>
      </xdr:nvSpPr>
      <xdr:spPr>
        <a:xfrm>
          <a:off x="71151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5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5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5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5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5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5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5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36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6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36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6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6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6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6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6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6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6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7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7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7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7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7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7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7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7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7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7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38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8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38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8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8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8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8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8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8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8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9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9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9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9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9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39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39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9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39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9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0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0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0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0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0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0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0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0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0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0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1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1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1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1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1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1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1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1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1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1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2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2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2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2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2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2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2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2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2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2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3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3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3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3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3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3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3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3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3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3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4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4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4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4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4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4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4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4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4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4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5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5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5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5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5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5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5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5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5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5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6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6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6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6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6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6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6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6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6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6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7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7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7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73" name="Line 19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74" name="Line 20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75" name="Line 2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76" name="Line 2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77" name="Line 23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78" name="Line 2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79" name="Line 47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80" name="Line 48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81" name="Line 49"/>
        <xdr:cNvSpPr>
          <a:spLocks/>
        </xdr:cNvSpPr>
      </xdr:nvSpPr>
      <xdr:spPr>
        <a:xfrm>
          <a:off x="15821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2482" name="Line 50"/>
        <xdr:cNvSpPr>
          <a:spLocks/>
        </xdr:cNvSpPr>
      </xdr:nvSpPr>
      <xdr:spPr>
        <a:xfrm>
          <a:off x="261080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83" name="Line 51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84" name="Line 5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485" name="Line 53"/>
        <xdr:cNvSpPr>
          <a:spLocks/>
        </xdr:cNvSpPr>
      </xdr:nvSpPr>
      <xdr:spPr>
        <a:xfrm>
          <a:off x="171164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86" name="Line 5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87" name="Line 71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88" name="Line 72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489" name="Line 73"/>
        <xdr:cNvSpPr>
          <a:spLocks/>
        </xdr:cNvSpPr>
      </xdr:nvSpPr>
      <xdr:spPr>
        <a:xfrm>
          <a:off x="1653540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2490" name="Line 74"/>
        <xdr:cNvSpPr>
          <a:spLocks/>
        </xdr:cNvSpPr>
      </xdr:nvSpPr>
      <xdr:spPr>
        <a:xfrm>
          <a:off x="2679382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91" name="Line 75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2492" name="Line 77"/>
        <xdr:cNvSpPr>
          <a:spLocks/>
        </xdr:cNvSpPr>
      </xdr:nvSpPr>
      <xdr:spPr>
        <a:xfrm>
          <a:off x="24869775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3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4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5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6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8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499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0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1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2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3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4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5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6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7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8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09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0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1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2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3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4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5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6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7" name="Line 9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8" name="Line 12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19" name="Line 63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9525</xdr:rowOff>
    </xdr:to>
    <xdr:sp>
      <xdr:nvSpPr>
        <xdr:cNvPr id="2520" name="Line 65"/>
        <xdr:cNvSpPr>
          <a:spLocks/>
        </xdr:cNvSpPr>
      </xdr:nvSpPr>
      <xdr:spPr>
        <a:xfrm>
          <a:off x="171164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5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6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7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8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29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0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1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2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3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4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5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6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7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8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39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0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1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2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3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4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5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6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7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8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49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0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1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2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3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4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5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6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7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8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59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0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1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2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3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4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5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6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7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8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69" name="Line 15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0" name="Line 16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1" name="Line 1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2" name="Line 1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3" name="Line 67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4" name="Line 68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5" name="Line 69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76" name="Line 70"/>
        <xdr:cNvSpPr>
          <a:spLocks/>
        </xdr:cNvSpPr>
      </xdr:nvSpPr>
      <xdr:spPr>
        <a:xfrm>
          <a:off x="71151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9" name="Line 9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0" name="Line 10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1" name="Line 11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" name="Line 12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3" name="Line 13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4" name="Line 14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5" name="Line 15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6" name="Line 16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7" name="Line 17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8" name="Line 18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" name="Line 19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20" name="Line 20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1" name="Line 1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22" name="Line 2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23" name="Line 3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24" name="Line 4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25" name="Line 5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6" name="Line 6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27" name="Line 7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8" name="Line 8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29" name="Line 9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0" name="Line 10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1" name="Line 11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32" name="Line 12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3" name="Line 13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4" name="Line 14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5" name="Line 15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6" name="Line 16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7" name="Line 17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8" name="Line 18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39" name="Line 19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40" name="Line 20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1" name="Line 1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42" name="Line 2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47" name="Line 7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48" name="Line 8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49" name="Line 9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0" name="Line 10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1" name="Line 11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2" name="Line 12"/>
        <xdr:cNvSpPr>
          <a:spLocks/>
        </xdr:cNvSpPr>
      </xdr:nvSpPr>
      <xdr:spPr>
        <a:xfrm>
          <a:off x="56292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3" name="Line 13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4" name="Line 14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5" name="Line 15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6" name="Line 16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7" name="Line 17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8" name="Line 18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59" name="Line 19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60" name="Line 20"/>
        <xdr:cNvSpPr>
          <a:spLocks/>
        </xdr:cNvSpPr>
      </xdr:nvSpPr>
      <xdr:spPr>
        <a:xfrm>
          <a:off x="5629275" y="2306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1" name="Line 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2" name="Line 1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3" name="Line 11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4" name="Line 12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5" name="Line 13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6" name="Line 14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7" name="Line 15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8" name="Line 16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9" name="Line 17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0" name="Line 18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1" name="Line 1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2" name="Line 2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3" name="Line 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4" name="Line 1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5" name="Line 11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6" name="Line 12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7" name="Line 13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8" name="Line 14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79" name="Line 15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0" name="Line 16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1" name="Line 17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2" name="Line 18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3" name="Line 1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4" name="Line 2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5" name="Line 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6" name="Line 1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7" name="Line 11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8" name="Line 12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13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0" name="Line 14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" name="Line 15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" name="Line 16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" name="Line 17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" name="Line 18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" name="Line 1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" name="Line 2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7" name="Line 1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98" name="Line 2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99" name="Line 3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100" name="Line 4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01" name="Line 5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02" name="Line 6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03" name="Line 7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04" name="Line 8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" name="Line 9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" name="Line 10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" name="Line 11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" name="Line 12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" name="Line 13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" name="Line 14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" name="Line 15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" name="Line 16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" name="Line 17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" name="Line 18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" name="Line 19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" name="Line 20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7" name="Line 1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118" name="Line 2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19" name="Line 3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120" name="Line 4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21" name="Line 5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22" name="Line 6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23" name="Line 7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24" name="Line 8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5" name="Line 9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" name="Line 10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7" name="Line 11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8" name="Line 12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9" name="Line 13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0" name="Line 14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1" name="Line 15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2" name="Line 16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3" name="Line 17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4" name="Line 18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5" name="Line 19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36" name="Line 20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7" name="Line 1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138" name="Line 2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39" name="Line 3"/>
        <xdr:cNvSpPr>
          <a:spLocks/>
        </xdr:cNvSpPr>
      </xdr:nvSpPr>
      <xdr:spPr>
        <a:xfrm>
          <a:off x="153066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140" name="Line 4"/>
        <xdr:cNvSpPr>
          <a:spLocks/>
        </xdr:cNvSpPr>
      </xdr:nvSpPr>
      <xdr:spPr>
        <a:xfrm>
          <a:off x="2020252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41" name="Line 5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42" name="Line 6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43" name="Line 7"/>
        <xdr:cNvSpPr>
          <a:spLocks/>
        </xdr:cNvSpPr>
      </xdr:nvSpPr>
      <xdr:spPr>
        <a:xfrm>
          <a:off x="16906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144" name="Line 8"/>
        <xdr:cNvSpPr>
          <a:spLocks/>
        </xdr:cNvSpPr>
      </xdr:nvSpPr>
      <xdr:spPr>
        <a:xfrm>
          <a:off x="21831300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45" name="Line 9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46" name="Line 10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47" name="Line 11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48" name="Line 12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49" name="Line 13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0" name="Line 14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1" name="Line 15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2" name="Line 16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3" name="Line 17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4" name="Line 18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5" name="Line 19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56" name="Line 20"/>
        <xdr:cNvSpPr>
          <a:spLocks/>
        </xdr:cNvSpPr>
      </xdr:nvSpPr>
      <xdr:spPr>
        <a:xfrm>
          <a:off x="5629275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57" name="Line 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58" name="Line 1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59" name="Line 11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0" name="Line 12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1" name="Line 13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2" name="Line 14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3" name="Line 15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4" name="Line 16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5" name="Line 17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6" name="Line 18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7" name="Line 1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8" name="Line 2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69" name="Line 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0" name="Line 1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1" name="Line 11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2" name="Line 12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3" name="Line 13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4" name="Line 14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5" name="Line 15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6" name="Line 16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7" name="Line 17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8" name="Line 18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9" name="Line 1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0" name="Line 2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1" name="Line 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2" name="Line 1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3" name="Line 11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4" name="Line 12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5" name="Line 13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6" name="Line 14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7" name="Line 15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8" name="Line 16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89" name="Line 17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90" name="Line 18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91" name="Line 19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92" name="Line 20"/>
        <xdr:cNvSpPr>
          <a:spLocks/>
        </xdr:cNvSpPr>
      </xdr:nvSpPr>
      <xdr:spPr>
        <a:xfrm>
          <a:off x="56292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tabSelected="1" zoomScale="90" zoomScaleNormal="90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28125" style="4" bestFit="1" customWidth="1"/>
    <col min="16" max="16384" width="9.140625" style="4" customWidth="1"/>
  </cols>
  <sheetData>
    <row r="1" spans="1:15" ht="15.75" thickBot="1">
      <c r="A1" s="21" t="str">
        <f>"k10s-"&amp;VLOOKUP(G6,Коды_отчетных_периодов,2,FALSE)&amp;"-"&amp;I6&amp;"-"&amp;VLOOKUP(D19,Коды_судов,2,FALSE)</f>
        <v>k10s-h-2014-155</v>
      </c>
      <c r="B1" s="3"/>
      <c r="O1" s="106"/>
    </row>
    <row r="2" spans="4:13" ht="13.5" customHeight="1" thickBot="1">
      <c r="D2" s="234" t="s">
        <v>399</v>
      </c>
      <c r="E2" s="235"/>
      <c r="F2" s="235"/>
      <c r="G2" s="235"/>
      <c r="H2" s="235"/>
      <c r="I2" s="235"/>
      <c r="J2" s="235"/>
      <c r="K2" s="235"/>
      <c r="L2" s="236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237" t="s">
        <v>363</v>
      </c>
      <c r="E4" s="238"/>
      <c r="F4" s="238"/>
      <c r="G4" s="238"/>
      <c r="H4" s="238"/>
      <c r="I4" s="238"/>
      <c r="J4" s="238"/>
      <c r="K4" s="238"/>
      <c r="L4" s="239"/>
      <c r="M4" s="5"/>
    </row>
    <row r="5" spans="4:13" ht="12.75">
      <c r="D5" s="240"/>
      <c r="E5" s="241"/>
      <c r="F5" s="241"/>
      <c r="G5" s="241"/>
      <c r="H5" s="241"/>
      <c r="I5" s="241"/>
      <c r="J5" s="241"/>
      <c r="K5" s="241"/>
      <c r="L5" s="242"/>
      <c r="M5" s="5"/>
    </row>
    <row r="6" spans="4:14" ht="18.75" customHeight="1" thickBot="1">
      <c r="D6" s="8"/>
      <c r="E6" s="9"/>
      <c r="F6" s="97" t="s">
        <v>400</v>
      </c>
      <c r="G6" s="98">
        <v>6</v>
      </c>
      <c r="H6" s="99" t="s">
        <v>401</v>
      </c>
      <c r="I6" s="98">
        <v>2014</v>
      </c>
      <c r="J6" s="100" t="s">
        <v>402</v>
      </c>
      <c r="K6" s="75"/>
      <c r="L6" s="10"/>
      <c r="M6" s="223" t="str">
        <f>IF(COUNTIF('ФЛК (обязательный)'!A2:A787,"Неверно!")&gt;0,"Ошибки ФЛК!"," ")</f>
        <v> </v>
      </c>
      <c r="N6" s="224"/>
    </row>
    <row r="7" spans="5:13" ht="12.75">
      <c r="E7" s="11"/>
      <c r="F7" s="11"/>
      <c r="G7" s="11"/>
      <c r="H7" s="11"/>
      <c r="I7" s="11"/>
      <c r="J7" s="11"/>
      <c r="K7" s="11"/>
      <c r="L7" s="11"/>
      <c r="M7" s="174" t="str">
        <f>IF((COUNTIF('ФЛК (информационный)'!F2:F200,"Внести подтверждение к нарушенному информационному ФЛК")&gt;0),"Ошибки инф. ФЛК!"," ")</f>
        <v> </v>
      </c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4" s="7" customFormat="1" ht="16.5" thickBot="1">
      <c r="A9" s="243" t="s">
        <v>403</v>
      </c>
      <c r="B9" s="243"/>
      <c r="C9" s="243"/>
      <c r="D9" s="243" t="s">
        <v>404</v>
      </c>
      <c r="E9" s="243"/>
      <c r="F9" s="243"/>
      <c r="G9" s="243" t="s">
        <v>405</v>
      </c>
      <c r="H9" s="243"/>
      <c r="I9" s="26"/>
      <c r="J9" s="27"/>
      <c r="K9" s="225" t="s">
        <v>425</v>
      </c>
      <c r="L9" s="226"/>
      <c r="M9" s="226"/>
      <c r="N9" s="227"/>
    </row>
    <row r="10" spans="1:14" s="7" customFormat="1" ht="13.5" customHeight="1" thickBot="1">
      <c r="A10" s="214" t="s">
        <v>247</v>
      </c>
      <c r="B10" s="214"/>
      <c r="C10" s="214"/>
      <c r="D10" s="214"/>
      <c r="E10" s="214"/>
      <c r="F10" s="214"/>
      <c r="G10" s="214"/>
      <c r="H10" s="214"/>
      <c r="I10" s="28"/>
      <c r="J10" s="27"/>
      <c r="K10" s="228" t="s">
        <v>406</v>
      </c>
      <c r="L10" s="229"/>
      <c r="M10" s="229"/>
      <c r="N10" s="230"/>
    </row>
    <row r="11" spans="1:14" s="7" customFormat="1" ht="13.5" customHeight="1">
      <c r="A11" s="233" t="s">
        <v>248</v>
      </c>
      <c r="B11" s="215"/>
      <c r="C11" s="215"/>
      <c r="D11" s="215" t="s">
        <v>408</v>
      </c>
      <c r="E11" s="215"/>
      <c r="F11" s="215"/>
      <c r="G11" s="199" t="s">
        <v>551</v>
      </c>
      <c r="H11" s="200"/>
      <c r="I11" s="28"/>
      <c r="J11" s="27"/>
      <c r="K11" s="203" t="s">
        <v>485</v>
      </c>
      <c r="L11" s="204"/>
      <c r="M11" s="204"/>
      <c r="N11" s="205"/>
    </row>
    <row r="12" spans="1:14" s="7" customFormat="1" ht="21.75" customHeight="1">
      <c r="A12" s="212"/>
      <c r="B12" s="213"/>
      <c r="C12" s="213"/>
      <c r="D12" s="213"/>
      <c r="E12" s="213"/>
      <c r="F12" s="213"/>
      <c r="G12" s="201"/>
      <c r="H12" s="202"/>
      <c r="I12" s="28"/>
      <c r="J12" s="27"/>
      <c r="K12" s="206"/>
      <c r="L12" s="207"/>
      <c r="M12" s="207"/>
      <c r="N12" s="208"/>
    </row>
    <row r="13" spans="1:14" s="7" customFormat="1" ht="35.25" customHeight="1" thickBot="1">
      <c r="A13" s="212" t="s">
        <v>424</v>
      </c>
      <c r="B13" s="213"/>
      <c r="C13" s="213"/>
      <c r="D13" s="213"/>
      <c r="E13" s="213"/>
      <c r="F13" s="213"/>
      <c r="G13" s="201"/>
      <c r="H13" s="202"/>
      <c r="I13" s="28"/>
      <c r="J13" s="27"/>
      <c r="K13" s="206"/>
      <c r="L13" s="207"/>
      <c r="M13" s="207"/>
      <c r="N13" s="208"/>
    </row>
    <row r="14" spans="1:14" s="7" customFormat="1" ht="13.5" thickBot="1">
      <c r="A14" s="214" t="s">
        <v>407</v>
      </c>
      <c r="B14" s="214"/>
      <c r="C14" s="214"/>
      <c r="D14" s="214"/>
      <c r="E14" s="214"/>
      <c r="F14" s="214"/>
      <c r="G14" s="231"/>
      <c r="H14" s="232"/>
      <c r="I14" s="28"/>
      <c r="J14" s="27"/>
      <c r="K14" s="206"/>
      <c r="L14" s="207"/>
      <c r="M14" s="207"/>
      <c r="N14" s="208"/>
    </row>
    <row r="15" spans="1:14" s="7" customFormat="1" ht="35.25" customHeight="1" thickBot="1">
      <c r="A15" s="247" t="s">
        <v>409</v>
      </c>
      <c r="B15" s="248"/>
      <c r="C15" s="248"/>
      <c r="D15" s="248" t="s">
        <v>410</v>
      </c>
      <c r="E15" s="248"/>
      <c r="F15" s="248"/>
      <c r="G15" s="249" t="s">
        <v>418</v>
      </c>
      <c r="H15" s="250"/>
      <c r="I15" s="28"/>
      <c r="J15" s="27"/>
      <c r="K15" s="209"/>
      <c r="L15" s="210"/>
      <c r="M15" s="210"/>
      <c r="N15" s="211"/>
    </row>
    <row r="16" spans="1:14" s="7" customFormat="1" ht="13.5" customHeight="1">
      <c r="A16" s="76"/>
      <c r="B16" s="76"/>
      <c r="C16" s="76"/>
      <c r="D16" s="76"/>
      <c r="E16" s="76"/>
      <c r="F16" s="76"/>
      <c r="G16" s="83"/>
      <c r="H16" s="83"/>
      <c r="I16" s="28"/>
      <c r="J16" s="82"/>
      <c r="K16" s="76"/>
      <c r="L16" s="76"/>
      <c r="M16" s="76"/>
      <c r="N16" s="76"/>
    </row>
    <row r="17" spans="1:14" s="7" customFormat="1" ht="12.75">
      <c r="A17" s="76"/>
      <c r="B17" s="76"/>
      <c r="C17" s="76"/>
      <c r="D17" s="76"/>
      <c r="E17" s="76"/>
      <c r="F17" s="76"/>
      <c r="G17" s="83"/>
      <c r="H17" s="83"/>
      <c r="I17" s="28"/>
      <c r="J17" s="82"/>
      <c r="K17" s="84"/>
      <c r="L17" s="84"/>
      <c r="M17" s="84"/>
      <c r="N17" s="84"/>
    </row>
    <row r="18" spans="1:15" ht="24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5"/>
      <c r="M18" s="87"/>
      <c r="N18" s="15"/>
      <c r="O18" s="7"/>
    </row>
    <row r="19" spans="1:14" ht="26.25" customHeight="1" thickBot="1">
      <c r="A19" s="196" t="s">
        <v>249</v>
      </c>
      <c r="B19" s="192"/>
      <c r="C19" s="193"/>
      <c r="D19" s="244" t="s">
        <v>225</v>
      </c>
      <c r="E19" s="245"/>
      <c r="F19" s="245"/>
      <c r="G19" s="245"/>
      <c r="H19" s="245"/>
      <c r="I19" s="245"/>
      <c r="J19" s="245"/>
      <c r="K19" s="246"/>
      <c r="L19" s="12"/>
      <c r="M19" s="88" t="s">
        <v>88</v>
      </c>
      <c r="N19" s="12"/>
    </row>
    <row r="20" spans="1:14" ht="18" customHeight="1" thickBot="1">
      <c r="A20" s="191" t="s">
        <v>413</v>
      </c>
      <c r="B20" s="192"/>
      <c r="C20" s="193"/>
      <c r="D20" s="194" t="s">
        <v>94</v>
      </c>
      <c r="E20" s="194"/>
      <c r="F20" s="194"/>
      <c r="G20" s="194"/>
      <c r="H20" s="194"/>
      <c r="I20" s="194"/>
      <c r="J20" s="194"/>
      <c r="K20" s="195"/>
      <c r="L20" s="12"/>
      <c r="M20" s="89" t="s">
        <v>89</v>
      </c>
      <c r="N20" s="12"/>
    </row>
    <row r="21" spans="1:14" ht="13.5" thickBot="1">
      <c r="A21" s="16"/>
      <c r="B21" s="17"/>
      <c r="C21" s="17"/>
      <c r="D21" s="197"/>
      <c r="E21" s="197"/>
      <c r="F21" s="197"/>
      <c r="G21" s="197"/>
      <c r="H21" s="197"/>
      <c r="I21" s="197"/>
      <c r="J21" s="197"/>
      <c r="K21" s="198"/>
      <c r="L21" s="12"/>
      <c r="M21" s="90" t="s">
        <v>90</v>
      </c>
      <c r="N21" s="12"/>
    </row>
    <row r="22" spans="1:14" ht="13.5" thickBot="1">
      <c r="A22" s="217" t="s">
        <v>411</v>
      </c>
      <c r="B22" s="218"/>
      <c r="C22" s="218"/>
      <c r="D22" s="218"/>
      <c r="E22" s="219"/>
      <c r="F22" s="217" t="s">
        <v>412</v>
      </c>
      <c r="G22" s="218"/>
      <c r="H22" s="218"/>
      <c r="I22" s="218"/>
      <c r="J22" s="218"/>
      <c r="K22" s="219"/>
      <c r="L22" s="12"/>
      <c r="M22" s="90" t="s">
        <v>91</v>
      </c>
      <c r="N22" s="12"/>
    </row>
    <row r="23" spans="1:14" ht="13.5" thickBot="1">
      <c r="A23" s="180">
        <v>1</v>
      </c>
      <c r="B23" s="181"/>
      <c r="C23" s="181"/>
      <c r="D23" s="181"/>
      <c r="E23" s="182"/>
      <c r="F23" s="180">
        <v>2</v>
      </c>
      <c r="G23" s="181"/>
      <c r="H23" s="181"/>
      <c r="I23" s="181"/>
      <c r="J23" s="181"/>
      <c r="K23" s="182"/>
      <c r="L23" s="12"/>
      <c r="M23" s="89" t="s">
        <v>92</v>
      </c>
      <c r="N23" s="12"/>
    </row>
    <row r="24" spans="1:14" ht="13.5" thickBot="1">
      <c r="A24" s="216"/>
      <c r="B24" s="216"/>
      <c r="C24" s="216"/>
      <c r="D24" s="216"/>
      <c r="E24" s="216"/>
      <c r="F24" s="216"/>
      <c r="G24" s="216"/>
      <c r="H24" s="217"/>
      <c r="I24" s="218"/>
      <c r="J24" s="218"/>
      <c r="K24" s="219"/>
      <c r="L24" s="12"/>
      <c r="M24" s="90"/>
      <c r="N24" s="12"/>
    </row>
    <row r="25" spans="1:14" ht="13.5" thickBo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2"/>
      <c r="N25" s="12"/>
    </row>
    <row r="26" spans="1:14" ht="13.5" thickBot="1">
      <c r="A26" s="191" t="s">
        <v>315</v>
      </c>
      <c r="B26" s="192"/>
      <c r="C26" s="193"/>
      <c r="D26" s="220" t="s">
        <v>409</v>
      </c>
      <c r="E26" s="221"/>
      <c r="F26" s="221"/>
      <c r="G26" s="221"/>
      <c r="H26" s="221"/>
      <c r="I26" s="221"/>
      <c r="J26" s="221"/>
      <c r="K26" s="222"/>
      <c r="L26" s="12"/>
      <c r="M26" s="4" t="s">
        <v>93</v>
      </c>
      <c r="N26" s="12"/>
    </row>
    <row r="27" spans="1:14" ht="13.5" thickBot="1">
      <c r="A27" s="85"/>
      <c r="B27" s="86"/>
      <c r="C27" s="86"/>
      <c r="D27" s="19"/>
      <c r="E27" s="19"/>
      <c r="F27" s="19"/>
      <c r="G27" s="19"/>
      <c r="H27" s="19"/>
      <c r="I27" s="19"/>
      <c r="J27" s="19"/>
      <c r="K27" s="20"/>
      <c r="L27" s="39" t="s">
        <v>397</v>
      </c>
      <c r="M27" s="40"/>
      <c r="N27" s="41">
        <f ca="1">TODAY()</f>
        <v>41921</v>
      </c>
    </row>
    <row r="28" spans="1:14" ht="19.5" thickBot="1">
      <c r="A28" s="191" t="s">
        <v>413</v>
      </c>
      <c r="B28" s="178"/>
      <c r="C28" s="179"/>
      <c r="D28" s="188" t="s">
        <v>95</v>
      </c>
      <c r="E28" s="189"/>
      <c r="F28" s="189"/>
      <c r="G28" s="189"/>
      <c r="H28" s="189"/>
      <c r="I28" s="189"/>
      <c r="J28" s="189"/>
      <c r="K28" s="190"/>
      <c r="L28" s="39" t="s">
        <v>398</v>
      </c>
      <c r="M28" s="12"/>
      <c r="N28" s="42">
        <f>IF(D19=0," ",VLOOKUP(D19,Коды_судов,2,0))</f>
        <v>155</v>
      </c>
    </row>
  </sheetData>
  <sheetProtection/>
  <mergeCells count="37">
    <mergeCell ref="F22:K22"/>
    <mergeCell ref="D2:L2"/>
    <mergeCell ref="D4:L5"/>
    <mergeCell ref="A9:C9"/>
    <mergeCell ref="D9:F9"/>
    <mergeCell ref="G9:H9"/>
    <mergeCell ref="D19:K19"/>
    <mergeCell ref="A15:C15"/>
    <mergeCell ref="D15:F15"/>
    <mergeCell ref="G15:H15"/>
    <mergeCell ref="A23:E23"/>
    <mergeCell ref="F23:K23"/>
    <mergeCell ref="A22:E22"/>
    <mergeCell ref="M6:N6"/>
    <mergeCell ref="K9:N9"/>
    <mergeCell ref="A10:F10"/>
    <mergeCell ref="G10:H10"/>
    <mergeCell ref="K10:N10"/>
    <mergeCell ref="G14:H14"/>
    <mergeCell ref="A11:C12"/>
    <mergeCell ref="D26:K26"/>
    <mergeCell ref="D28:K28"/>
    <mergeCell ref="A26:C26"/>
    <mergeCell ref="A28:C28"/>
    <mergeCell ref="A24:C24"/>
    <mergeCell ref="D24:E24"/>
    <mergeCell ref="F24:G24"/>
    <mergeCell ref="H24:K24"/>
    <mergeCell ref="G11:H13"/>
    <mergeCell ref="K11:N15"/>
    <mergeCell ref="A13:C13"/>
    <mergeCell ref="A14:F14"/>
    <mergeCell ref="D11:F13"/>
    <mergeCell ref="A20:C20"/>
    <mergeCell ref="D20:K20"/>
    <mergeCell ref="A19:C19"/>
    <mergeCell ref="D21:K2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7"/>
  <sheetViews>
    <sheetView zoomScale="60" zoomScaleNormal="60" zoomScaleSheetLayoutView="30"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5" sqref="C65"/>
    </sheetView>
  </sheetViews>
  <sheetFormatPr defaultColWidth="9.140625" defaultRowHeight="12.75"/>
  <cols>
    <col min="1" max="1" width="27.421875" style="95" customWidth="1"/>
    <col min="2" max="2" width="5.140625" style="93" customWidth="1"/>
    <col min="3" max="3" width="18.421875" style="34" customWidth="1"/>
    <col min="4" max="4" width="15.28125" style="30" customWidth="1"/>
    <col min="5" max="5" width="17.421875" style="30" customWidth="1"/>
    <col min="6" max="6" width="15.8515625" style="30" customWidth="1"/>
    <col min="7" max="7" width="12.7109375" style="30" customWidth="1"/>
    <col min="8" max="8" width="15.28125" style="30" customWidth="1"/>
    <col min="9" max="9" width="16.8515625" style="30" customWidth="1"/>
    <col min="10" max="10" width="14.7109375" style="30" customWidth="1"/>
    <col min="11" max="11" width="15.57421875" style="30" customWidth="1"/>
    <col min="12" max="12" width="19.7109375" style="30" customWidth="1"/>
    <col min="13" max="13" width="15.00390625" style="30" customWidth="1"/>
    <col min="14" max="14" width="15.57421875" style="30" customWidth="1"/>
    <col min="15" max="15" width="14.421875" style="30" customWidth="1"/>
    <col min="16" max="16" width="16.28125" style="30" customWidth="1"/>
    <col min="17" max="16384" width="9.140625" style="30" customWidth="1"/>
  </cols>
  <sheetData>
    <row r="1" spans="1:11" ht="18.75" customHeight="1">
      <c r="A1" s="94" t="s">
        <v>419</v>
      </c>
      <c r="B1" s="91"/>
      <c r="C1" s="29"/>
      <c r="G1" s="251" t="str">
        <f>IF('Титул ф.10.5'!D19=0," ",'Титул ф.10.5'!D19)</f>
        <v>Областной суд Ульяновской области</v>
      </c>
      <c r="H1" s="252"/>
      <c r="I1" s="252"/>
      <c r="J1" s="252"/>
      <c r="K1" s="253"/>
    </row>
    <row r="2" spans="1:9" ht="20.25">
      <c r="A2" s="94" t="s">
        <v>420</v>
      </c>
      <c r="B2" s="92"/>
      <c r="C2" s="31"/>
      <c r="G2" s="260" t="s">
        <v>193</v>
      </c>
      <c r="H2" s="261"/>
      <c r="I2" s="262"/>
    </row>
    <row r="3" spans="1:9" ht="18" customHeight="1">
      <c r="A3" s="94" t="s">
        <v>421</v>
      </c>
      <c r="B3" s="92"/>
      <c r="C3" s="31"/>
      <c r="G3" s="260" t="s">
        <v>193</v>
      </c>
      <c r="H3" s="261"/>
      <c r="I3" s="262"/>
    </row>
    <row r="4" spans="1:16" s="102" customFormat="1" ht="102.75" customHeight="1">
      <c r="A4" s="256" t="s">
        <v>243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s="32" customFormat="1" ht="165" customHeight="1">
      <c r="A5" s="254" t="s">
        <v>426</v>
      </c>
      <c r="B5" s="255" t="s">
        <v>473</v>
      </c>
      <c r="C5" s="254" t="s">
        <v>474</v>
      </c>
      <c r="D5" s="254"/>
      <c r="E5" s="254" t="s">
        <v>244</v>
      </c>
      <c r="F5" s="254"/>
      <c r="G5" s="257" t="s">
        <v>245</v>
      </c>
      <c r="H5" s="257"/>
      <c r="I5" s="258" t="s">
        <v>475</v>
      </c>
      <c r="J5" s="257" t="s">
        <v>246</v>
      </c>
      <c r="K5" s="257"/>
      <c r="L5" s="259" t="s">
        <v>476</v>
      </c>
      <c r="M5" s="257" t="s">
        <v>514</v>
      </c>
      <c r="N5" s="257"/>
      <c r="O5" s="258" t="s">
        <v>515</v>
      </c>
      <c r="P5" s="258"/>
    </row>
    <row r="6" spans="1:16" s="32" customFormat="1" ht="133.5" customHeight="1">
      <c r="A6" s="254"/>
      <c r="B6" s="255" t="s">
        <v>428</v>
      </c>
      <c r="C6" s="79" t="s">
        <v>312</v>
      </c>
      <c r="D6" s="79" t="s">
        <v>477</v>
      </c>
      <c r="E6" s="79" t="s">
        <v>429</v>
      </c>
      <c r="F6" s="79" t="s">
        <v>477</v>
      </c>
      <c r="G6" s="79" t="s">
        <v>429</v>
      </c>
      <c r="H6" s="79" t="s">
        <v>477</v>
      </c>
      <c r="I6" s="258"/>
      <c r="J6" s="79" t="s">
        <v>429</v>
      </c>
      <c r="K6" s="79" t="s">
        <v>477</v>
      </c>
      <c r="L6" s="259"/>
      <c r="M6" s="80" t="s">
        <v>430</v>
      </c>
      <c r="N6" s="80" t="s">
        <v>478</v>
      </c>
      <c r="O6" s="80" t="s">
        <v>430</v>
      </c>
      <c r="P6" s="80" t="s">
        <v>478</v>
      </c>
    </row>
    <row r="7" spans="1:16" s="49" customFormat="1" ht="21" customHeight="1">
      <c r="A7" s="36" t="s">
        <v>422</v>
      </c>
      <c r="B7" s="36" t="s">
        <v>423</v>
      </c>
      <c r="C7" s="36">
        <v>1</v>
      </c>
      <c r="D7" s="36">
        <v>2</v>
      </c>
      <c r="E7" s="36">
        <v>3</v>
      </c>
      <c r="F7" s="36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  <c r="P7" s="103">
        <v>14</v>
      </c>
    </row>
    <row r="8" spans="1:16" s="33" customFormat="1" ht="26.25" customHeight="1">
      <c r="A8" s="137" t="s">
        <v>431</v>
      </c>
      <c r="B8" s="77">
        <v>1</v>
      </c>
      <c r="C8" s="165">
        <v>2</v>
      </c>
      <c r="D8" s="165">
        <v>2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1</v>
      </c>
      <c r="K8" s="165">
        <v>2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</row>
    <row r="9" spans="1:16" s="32" customFormat="1" ht="24.75" customHeight="1">
      <c r="A9" s="127" t="s">
        <v>432</v>
      </c>
      <c r="B9" s="77">
        <v>2</v>
      </c>
      <c r="C9" s="165">
        <v>2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1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</row>
    <row r="10" spans="1:16" s="32" customFormat="1" ht="24.75" customHeight="1">
      <c r="A10" s="127" t="s">
        <v>433</v>
      </c>
      <c r="B10" s="77">
        <v>3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</row>
    <row r="11" spans="1:16" s="32" customFormat="1" ht="24.75" customHeight="1">
      <c r="A11" s="127" t="s">
        <v>434</v>
      </c>
      <c r="B11" s="77">
        <v>4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</row>
    <row r="12" spans="1:16" s="32" customFormat="1" ht="24.75" customHeight="1">
      <c r="A12" s="127" t="s">
        <v>435</v>
      </c>
      <c r="B12" s="77">
        <v>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</row>
    <row r="13" spans="1:16" s="32" customFormat="1" ht="24.75" customHeight="1">
      <c r="A13" s="127" t="s">
        <v>436</v>
      </c>
      <c r="B13" s="77">
        <v>6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</row>
    <row r="14" spans="1:16" s="32" customFormat="1" ht="24.75" customHeight="1">
      <c r="A14" s="127" t="s">
        <v>437</v>
      </c>
      <c r="B14" s="77">
        <v>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</row>
    <row r="15" spans="1:16" s="32" customFormat="1" ht="24.75" customHeight="1">
      <c r="A15" s="127" t="s">
        <v>438</v>
      </c>
      <c r="B15" s="77">
        <v>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</row>
    <row r="16" spans="1:16" s="32" customFormat="1" ht="24.75" customHeight="1">
      <c r="A16" s="127" t="s">
        <v>439</v>
      </c>
      <c r="B16" s="77">
        <v>9</v>
      </c>
      <c r="C16" s="165">
        <v>2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1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</row>
    <row r="17" spans="1:16" s="32" customFormat="1" ht="24.75" customHeight="1">
      <c r="A17" s="127" t="s">
        <v>440</v>
      </c>
      <c r="B17" s="77">
        <v>10</v>
      </c>
      <c r="C17" s="165">
        <v>2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1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</row>
    <row r="18" spans="1:16" s="32" customFormat="1" ht="24.75" customHeight="1">
      <c r="A18" s="127" t="s">
        <v>441</v>
      </c>
      <c r="B18" s="77">
        <v>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</row>
    <row r="19" spans="1:16" s="32" customFormat="1" ht="24.75" customHeight="1">
      <c r="A19" s="127" t="s">
        <v>442</v>
      </c>
      <c r="B19" s="77">
        <v>12</v>
      </c>
      <c r="C19" s="165">
        <v>2</v>
      </c>
      <c r="D19" s="165">
        <v>2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1</v>
      </c>
      <c r="K19" s="165">
        <v>2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</row>
    <row r="20" spans="1:16" s="32" customFormat="1" ht="24.75" customHeight="1">
      <c r="A20" s="127" t="s">
        <v>443</v>
      </c>
      <c r="B20" s="77">
        <v>13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</row>
    <row r="21" spans="1:16" s="32" customFormat="1" ht="24.75" customHeight="1">
      <c r="A21" s="129" t="s">
        <v>444</v>
      </c>
      <c r="B21" s="77">
        <v>14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</row>
    <row r="22" spans="1:16" s="32" customFormat="1" ht="60" customHeight="1">
      <c r="A22" s="129" t="s">
        <v>538</v>
      </c>
      <c r="B22" s="77">
        <v>15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</row>
    <row r="23" spans="1:16" s="32" customFormat="1" ht="24.75" customHeight="1">
      <c r="A23" s="127" t="s">
        <v>445</v>
      </c>
      <c r="B23" s="77">
        <v>16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</row>
    <row r="24" spans="1:16" s="32" customFormat="1" ht="24.75" customHeight="1">
      <c r="A24" s="127" t="s">
        <v>432</v>
      </c>
      <c r="B24" s="77">
        <v>17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</row>
    <row r="25" spans="1:16" s="32" customFormat="1" ht="60" customHeight="1">
      <c r="A25" s="129" t="s">
        <v>539</v>
      </c>
      <c r="B25" s="77">
        <v>18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</row>
    <row r="26" spans="1:16" s="32" customFormat="1" ht="24.75" customHeight="1">
      <c r="A26" s="127" t="s">
        <v>434</v>
      </c>
      <c r="B26" s="77">
        <v>19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</row>
    <row r="27" spans="1:16" s="32" customFormat="1" ht="24.75" customHeight="1">
      <c r="A27" s="128" t="s">
        <v>479</v>
      </c>
      <c r="B27" s="77">
        <v>20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</row>
    <row r="28" spans="1:16" s="32" customFormat="1" ht="24.75" customHeight="1">
      <c r="A28" s="128" t="s">
        <v>480</v>
      </c>
      <c r="B28" s="77">
        <v>21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</row>
    <row r="29" spans="1:16" s="32" customFormat="1" ht="24.75" customHeight="1">
      <c r="A29" s="128" t="s">
        <v>481</v>
      </c>
      <c r="B29" s="77">
        <v>22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</row>
    <row r="30" spans="1:16" s="32" customFormat="1" ht="24.75" customHeight="1">
      <c r="A30" s="128" t="s">
        <v>482</v>
      </c>
      <c r="B30" s="77">
        <v>23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</row>
    <row r="31" spans="1:16" s="32" customFormat="1" ht="24.75" customHeight="1">
      <c r="A31" s="128" t="s">
        <v>483</v>
      </c>
      <c r="B31" s="77">
        <v>24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</row>
    <row r="32" spans="1:16" s="32" customFormat="1" ht="24.75" customHeight="1">
      <c r="A32" s="127" t="s">
        <v>446</v>
      </c>
      <c r="B32" s="77">
        <v>25</v>
      </c>
      <c r="C32" s="165"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</row>
    <row r="33" spans="1:16" s="32" customFormat="1" ht="24.75" customHeight="1">
      <c r="A33" s="127" t="s">
        <v>447</v>
      </c>
      <c r="B33" s="77">
        <v>26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</row>
    <row r="34" spans="1:16" s="32" customFormat="1" ht="24.75" customHeight="1">
      <c r="A34" s="127" t="s">
        <v>448</v>
      </c>
      <c r="B34" s="77">
        <v>27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</row>
    <row r="35" spans="1:16" s="32" customFormat="1" ht="24.75" customHeight="1">
      <c r="A35" s="127" t="s">
        <v>313</v>
      </c>
      <c r="B35" s="77">
        <v>28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</row>
    <row r="36" spans="1:16" s="32" customFormat="1" ht="24.75" customHeight="1">
      <c r="A36" s="127" t="s">
        <v>449</v>
      </c>
      <c r="B36" s="77">
        <v>29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</row>
    <row r="37" spans="1:16" s="32" customFormat="1" ht="24.75" customHeight="1">
      <c r="A37" s="127" t="s">
        <v>450</v>
      </c>
      <c r="B37" s="77">
        <v>30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</row>
    <row r="38" spans="1:16" s="32" customFormat="1" ht="24.75" customHeight="1">
      <c r="A38" s="127" t="s">
        <v>432</v>
      </c>
      <c r="B38" s="77">
        <v>31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</row>
    <row r="39" spans="1:16" s="32" customFormat="1" ht="24.75" customHeight="1">
      <c r="A39" s="127" t="s">
        <v>433</v>
      </c>
      <c r="B39" s="77">
        <v>32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</row>
    <row r="40" spans="1:16" s="32" customFormat="1" ht="24.75" customHeight="1">
      <c r="A40" s="127" t="s">
        <v>434</v>
      </c>
      <c r="B40" s="77">
        <v>33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</row>
    <row r="41" spans="1:16" s="32" customFormat="1" ht="24.75" customHeight="1">
      <c r="A41" s="127" t="s">
        <v>435</v>
      </c>
      <c r="B41" s="77">
        <v>34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</row>
    <row r="42" spans="1:16" s="32" customFormat="1" ht="24.75" customHeight="1">
      <c r="A42" s="127" t="s">
        <v>824</v>
      </c>
      <c r="B42" s="77">
        <v>35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</row>
    <row r="43" spans="1:16" s="32" customFormat="1" ht="24.75" customHeight="1">
      <c r="A43" s="127" t="s">
        <v>451</v>
      </c>
      <c r="B43" s="77">
        <v>36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</row>
    <row r="44" spans="1:16" s="32" customFormat="1" ht="24.75" customHeight="1">
      <c r="A44" s="127" t="s">
        <v>452</v>
      </c>
      <c r="B44" s="77">
        <v>37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</row>
    <row r="45" spans="1:16" s="32" customFormat="1" ht="24.75" customHeight="1">
      <c r="A45" s="127" t="s">
        <v>453</v>
      </c>
      <c r="B45" s="77">
        <v>38</v>
      </c>
      <c r="C45" s="165">
        <v>0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</row>
    <row r="46" spans="1:16" s="32" customFormat="1" ht="24.75" customHeight="1">
      <c r="A46" s="127" t="s">
        <v>301</v>
      </c>
      <c r="B46" s="77">
        <v>39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</row>
    <row r="47" spans="1:16" s="32" customFormat="1" ht="24.75" customHeight="1">
      <c r="A47" s="127" t="s">
        <v>302</v>
      </c>
      <c r="B47" s="77">
        <v>40</v>
      </c>
      <c r="C47" s="165">
        <v>3</v>
      </c>
      <c r="D47" s="165">
        <v>0</v>
      </c>
      <c r="E47" s="165">
        <v>0</v>
      </c>
      <c r="F47" s="165">
        <v>0</v>
      </c>
      <c r="G47" s="165">
        <v>3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</row>
    <row r="48" spans="1:16" s="32" customFormat="1" ht="24.75" customHeight="1">
      <c r="A48" s="127" t="s">
        <v>454</v>
      </c>
      <c r="B48" s="77">
        <v>41</v>
      </c>
      <c r="C48" s="165"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</row>
    <row r="49" spans="1:16" s="32" customFormat="1" ht="24.75" customHeight="1">
      <c r="A49" s="127" t="s">
        <v>455</v>
      </c>
      <c r="B49" s="77">
        <v>42</v>
      </c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</row>
    <row r="50" spans="1:16" s="32" customFormat="1" ht="24.75" customHeight="1">
      <c r="A50" s="127" t="s">
        <v>456</v>
      </c>
      <c r="B50" s="77">
        <v>43</v>
      </c>
      <c r="C50" s="165">
        <v>0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</row>
    <row r="51" spans="1:16" s="32" customFormat="1" ht="24.75" customHeight="1">
      <c r="A51" s="127" t="s">
        <v>457</v>
      </c>
      <c r="B51" s="77">
        <v>44</v>
      </c>
      <c r="C51" s="165"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</row>
    <row r="52" spans="1:16" s="32" customFormat="1" ht="24.75" customHeight="1">
      <c r="A52" s="127" t="s">
        <v>458</v>
      </c>
      <c r="B52" s="77">
        <v>45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</row>
    <row r="53" spans="1:16" s="32" customFormat="1" ht="24.75" customHeight="1">
      <c r="A53" s="127" t="s">
        <v>459</v>
      </c>
      <c r="B53" s="77">
        <v>46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</row>
    <row r="54" spans="1:16" s="32" customFormat="1" ht="24.75" customHeight="1">
      <c r="A54" s="127" t="s">
        <v>460</v>
      </c>
      <c r="B54" s="77">
        <v>47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</row>
    <row r="55" spans="1:16" s="32" customFormat="1" ht="24.75" customHeight="1">
      <c r="A55" s="127" t="s">
        <v>461</v>
      </c>
      <c r="B55" s="77">
        <v>48</v>
      </c>
      <c r="C55" s="165">
        <v>0</v>
      </c>
      <c r="D55" s="165">
        <v>0</v>
      </c>
      <c r="E55" s="165">
        <v>0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</row>
    <row r="56" spans="1:16" s="32" customFormat="1" ht="24.75" customHeight="1">
      <c r="A56" s="127" t="s">
        <v>462</v>
      </c>
      <c r="B56" s="77">
        <v>49</v>
      </c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</row>
    <row r="57" spans="1:16" s="32" customFormat="1" ht="24.75" customHeight="1">
      <c r="A57" s="127" t="s">
        <v>463</v>
      </c>
      <c r="B57" s="77">
        <v>50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</row>
    <row r="58" spans="1:16" s="32" customFormat="1" ht="24.75" customHeight="1">
      <c r="A58" s="127" t="s">
        <v>464</v>
      </c>
      <c r="B58" s="77">
        <v>51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</row>
    <row r="59" spans="1:16" s="32" customFormat="1" ht="24.75" customHeight="1">
      <c r="A59" s="127" t="s">
        <v>465</v>
      </c>
      <c r="B59" s="77">
        <v>52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</row>
    <row r="60" spans="1:16" s="32" customFormat="1" ht="24.75" customHeight="1">
      <c r="A60" s="127" t="s">
        <v>466</v>
      </c>
      <c r="B60" s="77">
        <v>53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</row>
    <row r="61" spans="1:16" s="32" customFormat="1" ht="24.75" customHeight="1">
      <c r="A61" s="127" t="s">
        <v>467</v>
      </c>
      <c r="B61" s="77">
        <v>54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</row>
    <row r="62" spans="1:16" s="32" customFormat="1" ht="24.75" customHeight="1">
      <c r="A62" s="127" t="s">
        <v>468</v>
      </c>
      <c r="B62" s="77">
        <v>55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</row>
    <row r="63" spans="1:16" s="32" customFormat="1" ht="24.75" customHeight="1">
      <c r="A63" s="127" t="s">
        <v>469</v>
      </c>
      <c r="B63" s="77">
        <v>56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</row>
    <row r="64" spans="1:16" s="32" customFormat="1" ht="46.5" customHeight="1">
      <c r="A64" s="130" t="s">
        <v>470</v>
      </c>
      <c r="B64" s="77">
        <v>57</v>
      </c>
      <c r="C64" s="165">
        <v>4</v>
      </c>
      <c r="D64" s="165">
        <v>13</v>
      </c>
      <c r="E64" s="165">
        <v>0</v>
      </c>
      <c r="F64" s="165">
        <v>0</v>
      </c>
      <c r="G64" s="165">
        <v>4</v>
      </c>
      <c r="H64" s="165">
        <v>9</v>
      </c>
      <c r="I64" s="165">
        <v>0</v>
      </c>
      <c r="J64" s="165">
        <v>0</v>
      </c>
      <c r="K64" s="165">
        <v>2</v>
      </c>
      <c r="L64" s="165">
        <v>0</v>
      </c>
      <c r="M64" s="165">
        <v>0</v>
      </c>
      <c r="N64" s="165">
        <v>2</v>
      </c>
      <c r="O64" s="165">
        <v>0</v>
      </c>
      <c r="P64" s="165">
        <v>0</v>
      </c>
    </row>
    <row r="65" spans="1:16" s="32" customFormat="1" ht="54" customHeight="1">
      <c r="A65" s="128" t="s">
        <v>471</v>
      </c>
      <c r="B65" s="77">
        <v>58</v>
      </c>
      <c r="C65" s="165">
        <v>6</v>
      </c>
      <c r="D65" s="165">
        <v>15</v>
      </c>
      <c r="E65" s="165">
        <v>0</v>
      </c>
      <c r="F65" s="165">
        <v>0</v>
      </c>
      <c r="G65" s="165">
        <v>4</v>
      </c>
      <c r="H65" s="165">
        <v>9</v>
      </c>
      <c r="I65" s="165">
        <v>0</v>
      </c>
      <c r="J65" s="165">
        <v>1</v>
      </c>
      <c r="K65" s="165">
        <v>4</v>
      </c>
      <c r="L65" s="165">
        <v>0</v>
      </c>
      <c r="M65" s="165">
        <v>0</v>
      </c>
      <c r="N65" s="165">
        <v>2</v>
      </c>
      <c r="O65" s="165">
        <v>0</v>
      </c>
      <c r="P65" s="165">
        <v>0</v>
      </c>
    </row>
    <row r="66" spans="1:16" s="32" customFormat="1" ht="33" customHeight="1">
      <c r="A66" s="263" t="s">
        <v>484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</row>
    <row r="67" spans="1:16" s="32" customFormat="1" ht="19.5" customHeight="1">
      <c r="A67" s="131" t="s">
        <v>314</v>
      </c>
      <c r="B67" s="93"/>
      <c r="C67" s="3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2" customFormat="1" ht="19.5" customHeight="1">
      <c r="A68" s="131" t="s">
        <v>299</v>
      </c>
      <c r="B68" s="93"/>
      <c r="C68" s="34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="32" customFormat="1" ht="19.5" customHeight="1"/>
    <row r="70" s="32" customFormat="1" ht="19.5" customHeight="1"/>
    <row r="71" s="32" customFormat="1" ht="19.5" customHeight="1"/>
    <row r="72" s="32" customFormat="1" ht="19.5" customHeight="1"/>
    <row r="73" s="32" customFormat="1" ht="19.5" customHeight="1"/>
    <row r="74" s="32" customFormat="1" ht="19.5" customHeight="1"/>
    <row r="75" s="32" customFormat="1" ht="19.5" customHeight="1"/>
    <row r="76" s="32" customFormat="1" ht="19.5" customHeight="1"/>
    <row r="77" s="32" customFormat="1" ht="19.5" customHeight="1"/>
    <row r="78" s="32" customFormat="1" ht="19.5" customHeight="1"/>
    <row r="79" s="32" customFormat="1" ht="19.5" customHeight="1"/>
    <row r="80" s="32" customFormat="1" ht="19.5" customHeight="1"/>
    <row r="81" s="32" customFormat="1" ht="19.5" customHeight="1"/>
    <row r="82" s="32" customFormat="1" ht="19.5" customHeight="1"/>
    <row r="83" s="32" customFormat="1" ht="19.5" customHeight="1"/>
    <row r="84" s="32" customFormat="1" ht="33.75" customHeight="1"/>
    <row r="85" s="32" customFormat="1" ht="33.75" customHeight="1"/>
    <row r="86" s="32" customFormat="1" ht="33.75" customHeight="1"/>
    <row r="87" s="32" customFormat="1" ht="33.75" customHeight="1"/>
    <row r="88" s="32" customFormat="1" ht="33.75" customHeight="1"/>
    <row r="89" s="32" customFormat="1" ht="33.75" customHeight="1"/>
    <row r="90" s="32" customFormat="1" ht="33.75" customHeight="1"/>
    <row r="91" s="32" customFormat="1" ht="33.75" customHeight="1"/>
    <row r="92" s="32" customFormat="1" ht="33.75" customHeight="1"/>
    <row r="93" s="32" customFormat="1" ht="33.75" customHeight="1"/>
    <row r="94" s="32" customFormat="1" ht="33.75" customHeight="1"/>
    <row r="95" s="32" customFormat="1" ht="33.75" customHeight="1"/>
    <row r="96" s="32" customFormat="1" ht="33.75" customHeight="1"/>
    <row r="97" s="32" customFormat="1" ht="33.75" customHeight="1"/>
    <row r="98" s="32" customFormat="1" ht="33.75" customHeight="1"/>
    <row r="99" s="32" customFormat="1" ht="33.75" customHeight="1"/>
    <row r="100" s="32" customFormat="1" ht="33.75" customHeight="1"/>
    <row r="101" s="32" customFormat="1" ht="33.75" customHeight="1"/>
    <row r="102" s="32" customFormat="1" ht="33.75" customHeight="1"/>
    <row r="103" s="32" customFormat="1" ht="33.75" customHeight="1"/>
    <row r="104" s="32" customFormat="1" ht="33.75" customHeight="1"/>
    <row r="105" s="32" customFormat="1" ht="33.75" customHeight="1"/>
    <row r="106" s="32" customFormat="1" ht="33.75" customHeight="1"/>
    <row r="107" s="32" customFormat="1" ht="33.75" customHeight="1"/>
    <row r="108" s="32" customFormat="1" ht="33.75" customHeight="1"/>
    <row r="109" s="32" customFormat="1" ht="33.75" customHeight="1"/>
    <row r="110" s="32" customFormat="1" ht="33.75" customHeight="1"/>
    <row r="111" s="32" customFormat="1" ht="33.75" customHeight="1"/>
    <row r="112" s="32" customFormat="1" ht="33.75" customHeight="1"/>
    <row r="113" s="32" customFormat="1" ht="33.75" customHeight="1"/>
    <row r="114" s="32" customFormat="1" ht="33.75" customHeight="1"/>
    <row r="115" s="32" customFormat="1" ht="33.75" customHeight="1"/>
    <row r="116" spans="1:3" ht="12.75">
      <c r="A116" s="30"/>
      <c r="B116" s="30"/>
      <c r="C116" s="30"/>
    </row>
    <row r="117" ht="18.75">
      <c r="A117" s="101"/>
    </row>
  </sheetData>
  <sheetProtection/>
  <mergeCells count="15">
    <mergeCell ref="A66:P66"/>
    <mergeCell ref="M5:N5"/>
    <mergeCell ref="O5:P5"/>
    <mergeCell ref="G2:I2"/>
    <mergeCell ref="G3:I3"/>
    <mergeCell ref="G1:K1"/>
    <mergeCell ref="A5:A6"/>
    <mergeCell ref="B5:B6"/>
    <mergeCell ref="C5:D5"/>
    <mergeCell ref="E5:F5"/>
    <mergeCell ref="A4:P4"/>
    <mergeCell ref="G5:H5"/>
    <mergeCell ref="I5:I6"/>
    <mergeCell ref="J5:K5"/>
    <mergeCell ref="L5:L6"/>
  </mergeCells>
  <printOptions horizontalCentered="1"/>
  <pageMargins left="0.5905511811023623" right="0.15748031496062992" top="0.4724409448818898" bottom="0.31496062992125984" header="0.31496062992125984" footer="0.31496062992125984"/>
  <pageSetup fitToHeight="3"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29"/>
  <sheetViews>
    <sheetView zoomScale="40" zoomScaleNormal="40" zoomScaleSheetLayoutView="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2.75"/>
  <cols>
    <col min="1" max="1" width="53.8515625" style="157" customWidth="1"/>
    <col min="2" max="2" width="6.421875" style="93" customWidth="1"/>
    <col min="3" max="3" width="17.7109375" style="34" customWidth="1"/>
    <col min="4" max="4" width="8.7109375" style="34" customWidth="1"/>
    <col min="5" max="5" width="11.28125" style="30" customWidth="1"/>
    <col min="6" max="6" width="8.7109375" style="30" customWidth="1"/>
    <col min="7" max="7" width="15.140625" style="30" customWidth="1"/>
    <col min="8" max="9" width="10.28125" style="30" customWidth="1"/>
    <col min="10" max="10" width="9.8515625" style="30" customWidth="1"/>
    <col min="11" max="13" width="8.7109375" style="30" customWidth="1"/>
    <col min="14" max="14" width="12.140625" style="30" customWidth="1"/>
    <col min="15" max="15" width="9.8515625" style="30" customWidth="1"/>
    <col min="16" max="16" width="10.7109375" style="30" customWidth="1"/>
    <col min="17" max="19" width="8.7109375" style="30" customWidth="1"/>
    <col min="20" max="20" width="10.7109375" style="30" customWidth="1"/>
    <col min="21" max="21" width="8.7109375" style="30" customWidth="1"/>
    <col min="22" max="22" width="10.28125" style="30" customWidth="1"/>
    <col min="23" max="23" width="11.7109375" style="30" customWidth="1"/>
    <col min="24" max="24" width="11.28125" style="30" customWidth="1"/>
    <col min="25" max="25" width="11.7109375" style="30" customWidth="1"/>
    <col min="26" max="26" width="8.7109375" style="30" customWidth="1"/>
    <col min="27" max="32" width="10.421875" style="30" customWidth="1"/>
    <col min="33" max="33" width="8.7109375" style="30" customWidth="1"/>
    <col min="34" max="34" width="9.8515625" style="30" customWidth="1"/>
    <col min="35" max="35" width="10.28125" style="30" customWidth="1"/>
    <col min="36" max="36" width="13.57421875" style="30" customWidth="1"/>
    <col min="37" max="37" width="10.28125" style="30" customWidth="1"/>
    <col min="38" max="38" width="12.140625" style="30" customWidth="1"/>
    <col min="39" max="39" width="11.00390625" style="30" customWidth="1"/>
    <col min="40" max="40" width="8.7109375" style="30" customWidth="1"/>
    <col min="41" max="16384" width="9.140625" style="30" customWidth="1"/>
  </cols>
  <sheetData>
    <row r="1" ht="12" customHeight="1"/>
    <row r="2" spans="1:34" ht="18.75" customHeight="1">
      <c r="A2" s="160" t="s">
        <v>419</v>
      </c>
      <c r="B2" s="161"/>
      <c r="C2" s="162"/>
      <c r="D2" s="30"/>
      <c r="E2" s="15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271" t="str">
        <f>IF('Титул ф.10.5'!D19=0," ",'Титул ф.10.5'!D19)</f>
        <v>Областной суд Ульяновской области</v>
      </c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3"/>
    </row>
    <row r="3" spans="1:6" s="35" customFormat="1" ht="17.25" customHeight="1">
      <c r="A3" s="133"/>
      <c r="B3" s="92"/>
      <c r="C3" s="31"/>
      <c r="D3" s="31"/>
      <c r="F3" s="163"/>
    </row>
    <row r="4" spans="1:40" s="158" customFormat="1" ht="54" customHeight="1">
      <c r="A4" s="270" t="s">
        <v>534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N4" s="166"/>
    </row>
    <row r="5" spans="1:40" s="158" customFormat="1" ht="54" customHeight="1">
      <c r="A5" s="287" t="s">
        <v>531</v>
      </c>
      <c r="B5" s="284" t="s">
        <v>365</v>
      </c>
      <c r="C5" s="281" t="s">
        <v>540</v>
      </c>
      <c r="D5" s="281" t="s">
        <v>544</v>
      </c>
      <c r="E5" s="281" t="s">
        <v>543</v>
      </c>
      <c r="F5" s="274" t="s">
        <v>493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6"/>
      <c r="AA5" s="277" t="s">
        <v>427</v>
      </c>
      <c r="AB5" s="264" t="s">
        <v>517</v>
      </c>
      <c r="AC5" s="265"/>
      <c r="AD5" s="265"/>
      <c r="AE5" s="265"/>
      <c r="AF5" s="266"/>
      <c r="AG5" s="290" t="s">
        <v>498</v>
      </c>
      <c r="AH5" s="291"/>
      <c r="AI5" s="292"/>
      <c r="AJ5" s="264" t="s">
        <v>511</v>
      </c>
      <c r="AK5" s="265"/>
      <c r="AL5" s="265"/>
      <c r="AM5" s="266"/>
      <c r="AN5" s="277" t="s">
        <v>547</v>
      </c>
    </row>
    <row r="6" spans="1:40" s="158" customFormat="1" ht="57" customHeight="1">
      <c r="A6" s="288"/>
      <c r="B6" s="285"/>
      <c r="C6" s="282"/>
      <c r="D6" s="282"/>
      <c r="E6" s="282"/>
      <c r="F6" s="274" t="s">
        <v>533</v>
      </c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274" t="s">
        <v>532</v>
      </c>
      <c r="R6" s="275"/>
      <c r="S6" s="275"/>
      <c r="T6" s="275"/>
      <c r="U6" s="275"/>
      <c r="V6" s="275"/>
      <c r="W6" s="275"/>
      <c r="X6" s="275"/>
      <c r="Y6" s="275"/>
      <c r="Z6" s="276"/>
      <c r="AA6" s="278"/>
      <c r="AB6" s="267"/>
      <c r="AC6" s="268"/>
      <c r="AD6" s="268"/>
      <c r="AE6" s="268"/>
      <c r="AF6" s="269"/>
      <c r="AG6" s="293"/>
      <c r="AH6" s="294"/>
      <c r="AI6" s="295"/>
      <c r="AJ6" s="267"/>
      <c r="AK6" s="268"/>
      <c r="AL6" s="268"/>
      <c r="AM6" s="269"/>
      <c r="AN6" s="278"/>
    </row>
    <row r="7" spans="1:40" s="159" customFormat="1" ht="348" customHeight="1">
      <c r="A7" s="289"/>
      <c r="B7" s="286"/>
      <c r="C7" s="283"/>
      <c r="D7" s="283"/>
      <c r="E7" s="283"/>
      <c r="F7" s="136" t="s">
        <v>536</v>
      </c>
      <c r="G7" s="104" t="s">
        <v>513</v>
      </c>
      <c r="H7" s="104" t="s">
        <v>487</v>
      </c>
      <c r="I7" s="104" t="s">
        <v>488</v>
      </c>
      <c r="J7" s="104" t="s">
        <v>489</v>
      </c>
      <c r="K7" s="104" t="s">
        <v>490</v>
      </c>
      <c r="L7" s="104" t="s">
        <v>491</v>
      </c>
      <c r="M7" s="104" t="s">
        <v>492</v>
      </c>
      <c r="N7" s="139" t="s">
        <v>537</v>
      </c>
      <c r="O7" s="138" t="s">
        <v>546</v>
      </c>
      <c r="P7" s="104" t="s">
        <v>545</v>
      </c>
      <c r="Q7" s="136" t="s">
        <v>535</v>
      </c>
      <c r="R7" s="104" t="s">
        <v>507</v>
      </c>
      <c r="S7" s="104" t="s">
        <v>510</v>
      </c>
      <c r="T7" s="104" t="s">
        <v>496</v>
      </c>
      <c r="U7" s="104" t="s">
        <v>508</v>
      </c>
      <c r="V7" s="104" t="s">
        <v>509</v>
      </c>
      <c r="W7" s="104" t="s">
        <v>506</v>
      </c>
      <c r="X7" s="139" t="s">
        <v>494</v>
      </c>
      <c r="Y7" s="104" t="s">
        <v>495</v>
      </c>
      <c r="Z7" s="104" t="s">
        <v>552</v>
      </c>
      <c r="AA7" s="279"/>
      <c r="AB7" s="136" t="s">
        <v>502</v>
      </c>
      <c r="AC7" s="104" t="s">
        <v>501</v>
      </c>
      <c r="AD7" s="104" t="s">
        <v>503</v>
      </c>
      <c r="AE7" s="104" t="s">
        <v>504</v>
      </c>
      <c r="AF7" s="104" t="s">
        <v>505</v>
      </c>
      <c r="AG7" s="104" t="s">
        <v>497</v>
      </c>
      <c r="AH7" s="104" t="s">
        <v>499</v>
      </c>
      <c r="AI7" s="104" t="s">
        <v>500</v>
      </c>
      <c r="AJ7" s="104" t="s">
        <v>494</v>
      </c>
      <c r="AK7" s="104" t="s">
        <v>495</v>
      </c>
      <c r="AL7" s="104" t="s">
        <v>512</v>
      </c>
      <c r="AM7" s="104" t="s">
        <v>496</v>
      </c>
      <c r="AN7" s="279"/>
    </row>
    <row r="8" spans="1:40" s="149" customFormat="1" ht="24.75" customHeight="1">
      <c r="A8" s="127" t="s">
        <v>422</v>
      </c>
      <c r="B8" s="164" t="s">
        <v>423</v>
      </c>
      <c r="C8" s="164">
        <v>1</v>
      </c>
      <c r="D8" s="164">
        <v>2</v>
      </c>
      <c r="E8" s="164">
        <v>3</v>
      </c>
      <c r="F8" s="164">
        <v>4</v>
      </c>
      <c r="G8" s="164">
        <v>5</v>
      </c>
      <c r="H8" s="164">
        <v>6</v>
      </c>
      <c r="I8" s="164">
        <v>7</v>
      </c>
      <c r="J8" s="164">
        <v>8</v>
      </c>
      <c r="K8" s="164">
        <v>9</v>
      </c>
      <c r="L8" s="164">
        <v>10</v>
      </c>
      <c r="M8" s="164">
        <v>11</v>
      </c>
      <c r="N8" s="164">
        <v>12</v>
      </c>
      <c r="O8" s="164">
        <v>13</v>
      </c>
      <c r="P8" s="164">
        <v>14</v>
      </c>
      <c r="Q8" s="164">
        <v>15</v>
      </c>
      <c r="R8" s="164">
        <v>16</v>
      </c>
      <c r="S8" s="164">
        <v>17</v>
      </c>
      <c r="T8" s="164">
        <v>18</v>
      </c>
      <c r="U8" s="164">
        <v>19</v>
      </c>
      <c r="V8" s="164">
        <v>20</v>
      </c>
      <c r="W8" s="164">
        <v>21</v>
      </c>
      <c r="X8" s="164">
        <v>22</v>
      </c>
      <c r="Y8" s="164">
        <v>23</v>
      </c>
      <c r="Z8" s="164">
        <v>24</v>
      </c>
      <c r="AA8" s="164">
        <v>25</v>
      </c>
      <c r="AB8" s="164">
        <v>26</v>
      </c>
      <c r="AC8" s="164">
        <v>27</v>
      </c>
      <c r="AD8" s="164">
        <v>28</v>
      </c>
      <c r="AE8" s="164">
        <v>29</v>
      </c>
      <c r="AF8" s="164">
        <v>30</v>
      </c>
      <c r="AG8" s="164">
        <v>31</v>
      </c>
      <c r="AH8" s="164">
        <v>32</v>
      </c>
      <c r="AI8" s="164">
        <v>33</v>
      </c>
      <c r="AJ8" s="164">
        <v>34</v>
      </c>
      <c r="AK8" s="164">
        <v>35</v>
      </c>
      <c r="AL8" s="164">
        <v>36</v>
      </c>
      <c r="AM8" s="164">
        <v>37</v>
      </c>
      <c r="AN8" s="164">
        <v>38</v>
      </c>
    </row>
    <row r="9" spans="1:40" s="33" customFormat="1" ht="22.5" customHeight="1">
      <c r="A9" s="167" t="s">
        <v>431</v>
      </c>
      <c r="B9" s="168">
        <v>1</v>
      </c>
      <c r="C9" s="165">
        <v>1</v>
      </c>
      <c r="D9" s="165">
        <v>0</v>
      </c>
      <c r="E9" s="165">
        <v>0</v>
      </c>
      <c r="F9" s="165">
        <v>0</v>
      </c>
      <c r="G9" s="165">
        <v>1</v>
      </c>
      <c r="H9" s="165">
        <v>0</v>
      </c>
      <c r="I9" s="165">
        <v>0</v>
      </c>
      <c r="J9" s="165">
        <v>0</v>
      </c>
      <c r="K9" s="165">
        <v>0</v>
      </c>
      <c r="L9" s="165">
        <v>1</v>
      </c>
      <c r="M9" s="165">
        <v>0</v>
      </c>
      <c r="N9" s="165">
        <v>0</v>
      </c>
      <c r="O9" s="165">
        <v>0</v>
      </c>
      <c r="P9" s="165">
        <v>0</v>
      </c>
      <c r="Q9" s="74">
        <v>0</v>
      </c>
      <c r="R9" s="73">
        <v>0</v>
      </c>
      <c r="S9" s="73">
        <v>0</v>
      </c>
      <c r="T9" s="74">
        <v>0</v>
      </c>
      <c r="U9" s="74">
        <v>0</v>
      </c>
      <c r="V9" s="165">
        <v>0</v>
      </c>
      <c r="W9" s="165">
        <v>0</v>
      </c>
      <c r="X9" s="165">
        <v>0</v>
      </c>
      <c r="Y9" s="165">
        <v>0</v>
      </c>
      <c r="Z9" s="165">
        <v>0</v>
      </c>
      <c r="AA9" s="165">
        <v>1</v>
      </c>
      <c r="AB9" s="165">
        <v>0</v>
      </c>
      <c r="AC9" s="165">
        <v>0</v>
      </c>
      <c r="AD9" s="165">
        <v>0</v>
      </c>
      <c r="AE9" s="165">
        <v>0</v>
      </c>
      <c r="AF9" s="165">
        <v>0</v>
      </c>
      <c r="AG9" s="165">
        <v>0</v>
      </c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>
        <v>0</v>
      </c>
      <c r="AN9" s="165">
        <v>0</v>
      </c>
    </row>
    <row r="10" spans="1:40" s="32" customFormat="1" ht="22.5" customHeight="1">
      <c r="A10" s="127" t="s">
        <v>445</v>
      </c>
      <c r="B10" s="164">
        <v>2</v>
      </c>
      <c r="C10" s="165">
        <v>0</v>
      </c>
      <c r="D10" s="165">
        <v>0</v>
      </c>
      <c r="E10" s="165">
        <v>0</v>
      </c>
      <c r="F10" s="73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74">
        <v>0</v>
      </c>
      <c r="R10" s="73">
        <v>0</v>
      </c>
      <c r="S10" s="73">
        <v>0</v>
      </c>
      <c r="T10" s="74">
        <v>0</v>
      </c>
      <c r="U10" s="74">
        <v>0</v>
      </c>
      <c r="V10" s="165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</row>
    <row r="11" spans="1:40" s="32" customFormat="1" ht="22.5" customHeight="1">
      <c r="A11" s="128" t="s">
        <v>479</v>
      </c>
      <c r="B11" s="168">
        <v>3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74">
        <v>0</v>
      </c>
      <c r="R11" s="73">
        <v>0</v>
      </c>
      <c r="S11" s="73">
        <v>0</v>
      </c>
      <c r="T11" s="74">
        <v>0</v>
      </c>
      <c r="U11" s="74">
        <v>0</v>
      </c>
      <c r="V11" s="165">
        <v>0</v>
      </c>
      <c r="W11" s="165">
        <v>0</v>
      </c>
      <c r="X11" s="165">
        <v>0</v>
      </c>
      <c r="Y11" s="165">
        <v>0</v>
      </c>
      <c r="Z11" s="165">
        <v>0</v>
      </c>
      <c r="AA11" s="165">
        <v>0</v>
      </c>
      <c r="AB11" s="165">
        <v>0</v>
      </c>
      <c r="AC11" s="165">
        <v>0</v>
      </c>
      <c r="AD11" s="165">
        <v>0</v>
      </c>
      <c r="AE11" s="165">
        <v>0</v>
      </c>
      <c r="AF11" s="165">
        <v>0</v>
      </c>
      <c r="AG11" s="165">
        <v>0</v>
      </c>
      <c r="AH11" s="165">
        <v>0</v>
      </c>
      <c r="AI11" s="165">
        <v>0</v>
      </c>
      <c r="AJ11" s="165">
        <v>0</v>
      </c>
      <c r="AK11" s="165">
        <v>0</v>
      </c>
      <c r="AL11" s="165">
        <v>0</v>
      </c>
      <c r="AM11" s="165">
        <v>0</v>
      </c>
      <c r="AN11" s="165">
        <v>0</v>
      </c>
    </row>
    <row r="12" spans="1:40" s="32" customFormat="1" ht="22.5" customHeight="1">
      <c r="A12" s="128" t="s">
        <v>480</v>
      </c>
      <c r="B12" s="164">
        <v>4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74">
        <v>0</v>
      </c>
      <c r="R12" s="73">
        <v>0</v>
      </c>
      <c r="S12" s="73">
        <v>0</v>
      </c>
      <c r="T12" s="74">
        <v>0</v>
      </c>
      <c r="U12" s="74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</row>
    <row r="13" spans="1:40" s="32" customFormat="1" ht="22.5" customHeight="1">
      <c r="A13" s="128" t="s">
        <v>481</v>
      </c>
      <c r="B13" s="168">
        <v>5</v>
      </c>
      <c r="C13" s="165">
        <v>0</v>
      </c>
      <c r="D13" s="165">
        <v>0</v>
      </c>
      <c r="E13" s="165">
        <v>0</v>
      </c>
      <c r="F13" s="73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74">
        <v>0</v>
      </c>
      <c r="R13" s="73">
        <v>0</v>
      </c>
      <c r="S13" s="73">
        <v>0</v>
      </c>
      <c r="T13" s="74">
        <v>0</v>
      </c>
      <c r="U13" s="74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</row>
    <row r="14" spans="1:40" s="32" customFormat="1" ht="22.5" customHeight="1">
      <c r="A14" s="128" t="s">
        <v>482</v>
      </c>
      <c r="B14" s="164">
        <v>6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74">
        <v>0</v>
      </c>
      <c r="R14" s="73">
        <v>0</v>
      </c>
      <c r="S14" s="73">
        <v>0</v>
      </c>
      <c r="T14" s="74">
        <v>0</v>
      </c>
      <c r="U14" s="74">
        <v>0</v>
      </c>
      <c r="V14" s="165">
        <v>0</v>
      </c>
      <c r="W14" s="165">
        <v>0</v>
      </c>
      <c r="X14" s="165">
        <v>0</v>
      </c>
      <c r="Y14" s="165">
        <v>0</v>
      </c>
      <c r="Z14" s="165">
        <v>0</v>
      </c>
      <c r="AA14" s="165">
        <v>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65">
        <v>0</v>
      </c>
      <c r="AI14" s="165">
        <v>0</v>
      </c>
      <c r="AJ14" s="165">
        <v>0</v>
      </c>
      <c r="AK14" s="165">
        <v>0</v>
      </c>
      <c r="AL14" s="165">
        <v>0</v>
      </c>
      <c r="AM14" s="165">
        <v>0</v>
      </c>
      <c r="AN14" s="165">
        <v>0</v>
      </c>
    </row>
    <row r="15" spans="1:40" s="32" customFormat="1" ht="22.5" customHeight="1">
      <c r="A15" s="128" t="s">
        <v>483</v>
      </c>
      <c r="B15" s="168">
        <v>7</v>
      </c>
      <c r="C15" s="165">
        <v>0</v>
      </c>
      <c r="D15" s="165">
        <v>0</v>
      </c>
      <c r="E15" s="165">
        <v>0</v>
      </c>
      <c r="F15" s="73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74">
        <v>0</v>
      </c>
      <c r="R15" s="73">
        <v>0</v>
      </c>
      <c r="S15" s="73">
        <v>0</v>
      </c>
      <c r="T15" s="74">
        <v>0</v>
      </c>
      <c r="U15" s="74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</row>
    <row r="16" spans="1:40" s="32" customFormat="1" ht="22.5" customHeight="1">
      <c r="A16" s="127" t="s">
        <v>446</v>
      </c>
      <c r="B16" s="164">
        <v>8</v>
      </c>
      <c r="C16" s="165">
        <v>0</v>
      </c>
      <c r="D16" s="165">
        <v>0</v>
      </c>
      <c r="E16" s="165">
        <v>0</v>
      </c>
      <c r="F16" s="73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73">
        <v>0</v>
      </c>
      <c r="O16" s="165">
        <v>0</v>
      </c>
      <c r="P16" s="165">
        <v>0</v>
      </c>
      <c r="Q16" s="74">
        <v>0</v>
      </c>
      <c r="R16" s="73">
        <v>0</v>
      </c>
      <c r="S16" s="73">
        <v>0</v>
      </c>
      <c r="T16" s="74">
        <v>0</v>
      </c>
      <c r="U16" s="74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</row>
    <row r="17" spans="1:40" s="32" customFormat="1" ht="22.5" customHeight="1">
      <c r="A17" s="127" t="s">
        <v>447</v>
      </c>
      <c r="B17" s="168">
        <v>9</v>
      </c>
      <c r="C17" s="165">
        <v>0</v>
      </c>
      <c r="D17" s="165">
        <v>0</v>
      </c>
      <c r="E17" s="165">
        <v>0</v>
      </c>
      <c r="F17" s="73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73">
        <v>0</v>
      </c>
      <c r="O17" s="165">
        <v>0</v>
      </c>
      <c r="P17" s="165">
        <v>0</v>
      </c>
      <c r="Q17" s="74">
        <v>0</v>
      </c>
      <c r="R17" s="73">
        <v>0</v>
      </c>
      <c r="S17" s="73">
        <v>0</v>
      </c>
      <c r="T17" s="74">
        <v>0</v>
      </c>
      <c r="U17" s="74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5">
        <v>0</v>
      </c>
      <c r="AK17" s="165">
        <v>0</v>
      </c>
      <c r="AL17" s="165">
        <v>0</v>
      </c>
      <c r="AM17" s="165">
        <v>0</v>
      </c>
      <c r="AN17" s="165">
        <v>0</v>
      </c>
    </row>
    <row r="18" spans="1:40" s="32" customFormat="1" ht="22.5" customHeight="1">
      <c r="A18" s="127" t="s">
        <v>448</v>
      </c>
      <c r="B18" s="164">
        <v>10</v>
      </c>
      <c r="C18" s="165">
        <v>0</v>
      </c>
      <c r="D18" s="165">
        <v>0</v>
      </c>
      <c r="E18" s="165">
        <v>0</v>
      </c>
      <c r="F18" s="73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74">
        <v>0</v>
      </c>
      <c r="R18" s="73">
        <v>0</v>
      </c>
      <c r="S18" s="73">
        <v>0</v>
      </c>
      <c r="T18" s="74">
        <v>0</v>
      </c>
      <c r="U18" s="74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0</v>
      </c>
      <c r="AK18" s="165">
        <v>0</v>
      </c>
      <c r="AL18" s="165">
        <v>0</v>
      </c>
      <c r="AM18" s="165">
        <v>0</v>
      </c>
      <c r="AN18" s="165">
        <v>0</v>
      </c>
    </row>
    <row r="19" spans="1:40" s="32" customFormat="1" ht="22.5" customHeight="1">
      <c r="A19" s="127" t="s">
        <v>316</v>
      </c>
      <c r="B19" s="168">
        <v>11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74">
        <v>0</v>
      </c>
      <c r="R19" s="73">
        <v>0</v>
      </c>
      <c r="S19" s="73">
        <v>0</v>
      </c>
      <c r="T19" s="74">
        <v>0</v>
      </c>
      <c r="U19" s="74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</row>
    <row r="20" spans="1:40" s="32" customFormat="1" ht="22.5" customHeight="1">
      <c r="A20" s="127" t="s">
        <v>449</v>
      </c>
      <c r="B20" s="164">
        <v>12</v>
      </c>
      <c r="C20" s="165">
        <v>0</v>
      </c>
      <c r="D20" s="165">
        <v>0</v>
      </c>
      <c r="E20" s="165">
        <v>0</v>
      </c>
      <c r="F20" s="73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73">
        <v>0</v>
      </c>
      <c r="O20" s="165">
        <v>0</v>
      </c>
      <c r="P20" s="165">
        <v>0</v>
      </c>
      <c r="Q20" s="74">
        <v>0</v>
      </c>
      <c r="R20" s="73">
        <v>0</v>
      </c>
      <c r="S20" s="73">
        <v>0</v>
      </c>
      <c r="T20" s="74">
        <v>0</v>
      </c>
      <c r="U20" s="74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5">
        <v>0</v>
      </c>
      <c r="AK20" s="165">
        <v>0</v>
      </c>
      <c r="AL20" s="165">
        <v>0</v>
      </c>
      <c r="AM20" s="165">
        <v>0</v>
      </c>
      <c r="AN20" s="165">
        <v>0</v>
      </c>
    </row>
    <row r="21" spans="1:40" s="32" customFormat="1" ht="22.5" customHeight="1">
      <c r="A21" s="127" t="s">
        <v>450</v>
      </c>
      <c r="B21" s="168">
        <v>13</v>
      </c>
      <c r="C21" s="165">
        <v>0</v>
      </c>
      <c r="D21" s="165">
        <v>0</v>
      </c>
      <c r="E21" s="165">
        <v>0</v>
      </c>
      <c r="F21" s="73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74">
        <v>0</v>
      </c>
      <c r="R21" s="73">
        <v>0</v>
      </c>
      <c r="S21" s="73">
        <v>0</v>
      </c>
      <c r="T21" s="74">
        <v>0</v>
      </c>
      <c r="U21" s="74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0</v>
      </c>
      <c r="AD21" s="165">
        <v>0</v>
      </c>
      <c r="AE21" s="165">
        <v>0</v>
      </c>
      <c r="AF21" s="165">
        <v>0</v>
      </c>
      <c r="AG21" s="165">
        <v>0</v>
      </c>
      <c r="AH21" s="165">
        <v>0</v>
      </c>
      <c r="AI21" s="165">
        <v>0</v>
      </c>
      <c r="AJ21" s="165">
        <v>0</v>
      </c>
      <c r="AK21" s="165">
        <v>0</v>
      </c>
      <c r="AL21" s="165">
        <v>0</v>
      </c>
      <c r="AM21" s="165">
        <v>0</v>
      </c>
      <c r="AN21" s="165">
        <v>0</v>
      </c>
    </row>
    <row r="22" spans="1:40" s="32" customFormat="1" ht="22.5" customHeight="1">
      <c r="A22" s="127" t="s">
        <v>824</v>
      </c>
      <c r="B22" s="164">
        <v>14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74">
        <v>0</v>
      </c>
      <c r="R22" s="73">
        <v>0</v>
      </c>
      <c r="S22" s="73">
        <v>0</v>
      </c>
      <c r="T22" s="74">
        <v>0</v>
      </c>
      <c r="U22" s="74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</row>
    <row r="23" spans="1:40" s="32" customFormat="1" ht="22.5" customHeight="1">
      <c r="A23" s="127" t="s">
        <v>451</v>
      </c>
      <c r="B23" s="168">
        <v>15</v>
      </c>
      <c r="C23" s="165">
        <v>0</v>
      </c>
      <c r="D23" s="165">
        <v>0</v>
      </c>
      <c r="E23" s="165">
        <v>0</v>
      </c>
      <c r="F23" s="73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73">
        <v>0</v>
      </c>
      <c r="O23" s="165">
        <v>0</v>
      </c>
      <c r="P23" s="165">
        <v>0</v>
      </c>
      <c r="Q23" s="74">
        <v>0</v>
      </c>
      <c r="R23" s="73">
        <v>0</v>
      </c>
      <c r="S23" s="73">
        <v>0</v>
      </c>
      <c r="T23" s="74">
        <v>0</v>
      </c>
      <c r="U23" s="74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</row>
    <row r="24" spans="1:40" s="32" customFormat="1" ht="22.5" customHeight="1">
      <c r="A24" s="127" t="s">
        <v>452</v>
      </c>
      <c r="B24" s="164">
        <v>16</v>
      </c>
      <c r="C24" s="165">
        <v>0</v>
      </c>
      <c r="D24" s="165">
        <v>0</v>
      </c>
      <c r="E24" s="165">
        <v>0</v>
      </c>
      <c r="F24" s="73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73">
        <v>0</v>
      </c>
      <c r="O24" s="165">
        <v>0</v>
      </c>
      <c r="P24" s="165">
        <v>0</v>
      </c>
      <c r="Q24" s="74">
        <v>0</v>
      </c>
      <c r="R24" s="73">
        <v>0</v>
      </c>
      <c r="S24" s="73">
        <v>0</v>
      </c>
      <c r="T24" s="74">
        <v>0</v>
      </c>
      <c r="U24" s="74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</row>
    <row r="25" spans="1:40" s="32" customFormat="1" ht="22.5" customHeight="1">
      <c r="A25" s="127" t="s">
        <v>453</v>
      </c>
      <c r="B25" s="168">
        <v>17</v>
      </c>
      <c r="C25" s="165">
        <v>0</v>
      </c>
      <c r="D25" s="165">
        <v>0</v>
      </c>
      <c r="E25" s="165">
        <v>0</v>
      </c>
      <c r="F25" s="73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73">
        <v>0</v>
      </c>
      <c r="O25" s="165">
        <v>0</v>
      </c>
      <c r="P25" s="165">
        <v>0</v>
      </c>
      <c r="Q25" s="74">
        <v>0</v>
      </c>
      <c r="R25" s="73">
        <v>0</v>
      </c>
      <c r="S25" s="73">
        <v>0</v>
      </c>
      <c r="T25" s="74">
        <v>0</v>
      </c>
      <c r="U25" s="74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165">
        <v>0</v>
      </c>
      <c r="AK25" s="165">
        <v>0</v>
      </c>
      <c r="AL25" s="165">
        <v>0</v>
      </c>
      <c r="AM25" s="165">
        <v>0</v>
      </c>
      <c r="AN25" s="165">
        <v>0</v>
      </c>
    </row>
    <row r="26" spans="1:40" s="32" customFormat="1" ht="22.5" customHeight="1">
      <c r="A26" s="127" t="s">
        <v>301</v>
      </c>
      <c r="B26" s="164">
        <v>18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74">
        <v>0</v>
      </c>
      <c r="R26" s="73">
        <v>0</v>
      </c>
      <c r="S26" s="73">
        <v>0</v>
      </c>
      <c r="T26" s="74">
        <v>0</v>
      </c>
      <c r="U26" s="74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0</v>
      </c>
      <c r="AE26" s="165">
        <v>0</v>
      </c>
      <c r="AF26" s="165">
        <v>0</v>
      </c>
      <c r="AG26" s="165">
        <v>0</v>
      </c>
      <c r="AH26" s="165">
        <v>0</v>
      </c>
      <c r="AI26" s="165">
        <v>0</v>
      </c>
      <c r="AJ26" s="165">
        <v>0</v>
      </c>
      <c r="AK26" s="165">
        <v>0</v>
      </c>
      <c r="AL26" s="165">
        <v>0</v>
      </c>
      <c r="AM26" s="165">
        <v>0</v>
      </c>
      <c r="AN26" s="165">
        <v>0</v>
      </c>
    </row>
    <row r="27" spans="1:40" s="32" customFormat="1" ht="22.5" customHeight="1">
      <c r="A27" s="127" t="s">
        <v>302</v>
      </c>
      <c r="B27" s="168">
        <v>19</v>
      </c>
      <c r="C27" s="165">
        <v>3</v>
      </c>
      <c r="D27" s="165">
        <v>0</v>
      </c>
      <c r="E27" s="165">
        <v>1</v>
      </c>
      <c r="F27" s="165">
        <v>0</v>
      </c>
      <c r="G27" s="165">
        <v>3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1</v>
      </c>
      <c r="N27" s="165">
        <v>2</v>
      </c>
      <c r="O27" s="165">
        <v>1</v>
      </c>
      <c r="P27" s="165">
        <v>0</v>
      </c>
      <c r="Q27" s="74">
        <v>0</v>
      </c>
      <c r="R27" s="73">
        <v>0</v>
      </c>
      <c r="S27" s="73">
        <v>0</v>
      </c>
      <c r="T27" s="74">
        <v>0</v>
      </c>
      <c r="U27" s="74">
        <v>0</v>
      </c>
      <c r="V27" s="165">
        <v>0</v>
      </c>
      <c r="W27" s="165">
        <v>0</v>
      </c>
      <c r="X27" s="165">
        <v>0</v>
      </c>
      <c r="Y27" s="165">
        <v>0</v>
      </c>
      <c r="Z27" s="165">
        <v>0</v>
      </c>
      <c r="AA27" s="165">
        <v>0</v>
      </c>
      <c r="AB27" s="165">
        <v>0</v>
      </c>
      <c r="AC27" s="165">
        <v>0</v>
      </c>
      <c r="AD27" s="165">
        <v>0</v>
      </c>
      <c r="AE27" s="165">
        <v>0</v>
      </c>
      <c r="AF27" s="165">
        <v>0</v>
      </c>
      <c r="AG27" s="165">
        <v>0</v>
      </c>
      <c r="AH27" s="165">
        <v>0</v>
      </c>
      <c r="AI27" s="165">
        <v>0</v>
      </c>
      <c r="AJ27" s="165">
        <v>0</v>
      </c>
      <c r="AK27" s="165">
        <v>2</v>
      </c>
      <c r="AL27" s="165">
        <v>0</v>
      </c>
      <c r="AM27" s="165">
        <v>1</v>
      </c>
      <c r="AN27" s="165">
        <v>0</v>
      </c>
    </row>
    <row r="28" spans="1:40" s="32" customFormat="1" ht="22.5" customHeight="1">
      <c r="A28" s="127" t="s">
        <v>454</v>
      </c>
      <c r="B28" s="164">
        <v>20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74">
        <v>0</v>
      </c>
      <c r="R28" s="73">
        <v>0</v>
      </c>
      <c r="S28" s="73">
        <v>0</v>
      </c>
      <c r="T28" s="74">
        <v>0</v>
      </c>
      <c r="U28" s="74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65"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65">
        <v>0</v>
      </c>
      <c r="AJ28" s="165">
        <v>0</v>
      </c>
      <c r="AK28" s="165">
        <v>0</v>
      </c>
      <c r="AL28" s="165">
        <v>0</v>
      </c>
      <c r="AM28" s="165">
        <v>0</v>
      </c>
      <c r="AN28" s="165">
        <v>0</v>
      </c>
    </row>
    <row r="29" spans="1:40" s="32" customFormat="1" ht="22.5" customHeight="1">
      <c r="A29" s="127" t="s">
        <v>455</v>
      </c>
      <c r="B29" s="168">
        <v>21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74">
        <v>0</v>
      </c>
      <c r="R29" s="73">
        <v>0</v>
      </c>
      <c r="S29" s="73">
        <v>0</v>
      </c>
      <c r="T29" s="74">
        <v>0</v>
      </c>
      <c r="U29" s="74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</row>
    <row r="30" spans="1:40" s="32" customFormat="1" ht="22.5" customHeight="1">
      <c r="A30" s="127" t="s">
        <v>456</v>
      </c>
      <c r="B30" s="164">
        <v>22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74">
        <v>0</v>
      </c>
      <c r="R30" s="73">
        <v>0</v>
      </c>
      <c r="S30" s="73">
        <v>0</v>
      </c>
      <c r="T30" s="74">
        <v>0</v>
      </c>
      <c r="U30" s="74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</row>
    <row r="31" spans="1:40" s="32" customFormat="1" ht="22.5" customHeight="1">
      <c r="A31" s="127" t="s">
        <v>457</v>
      </c>
      <c r="B31" s="168">
        <v>23</v>
      </c>
      <c r="C31" s="165">
        <v>0</v>
      </c>
      <c r="D31" s="165">
        <v>0</v>
      </c>
      <c r="E31" s="165">
        <v>0</v>
      </c>
      <c r="F31" s="73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73">
        <v>0</v>
      </c>
      <c r="O31" s="165">
        <v>0</v>
      </c>
      <c r="P31" s="165">
        <v>0</v>
      </c>
      <c r="Q31" s="74">
        <v>0</v>
      </c>
      <c r="R31" s="73">
        <v>0</v>
      </c>
      <c r="S31" s="73">
        <v>0</v>
      </c>
      <c r="T31" s="74">
        <v>0</v>
      </c>
      <c r="U31" s="74">
        <v>0</v>
      </c>
      <c r="V31" s="165">
        <v>0</v>
      </c>
      <c r="W31" s="165"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</row>
    <row r="32" spans="1:40" s="32" customFormat="1" ht="22.5" customHeight="1">
      <c r="A32" s="127" t="s">
        <v>458</v>
      </c>
      <c r="B32" s="164">
        <v>24</v>
      </c>
      <c r="C32" s="165">
        <v>0</v>
      </c>
      <c r="D32" s="165">
        <v>0</v>
      </c>
      <c r="E32" s="165">
        <v>0</v>
      </c>
      <c r="F32" s="73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74">
        <v>0</v>
      </c>
      <c r="R32" s="73">
        <v>0</v>
      </c>
      <c r="S32" s="73">
        <v>0</v>
      </c>
      <c r="T32" s="74">
        <v>0</v>
      </c>
      <c r="U32" s="74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</row>
    <row r="33" spans="1:40" s="32" customFormat="1" ht="22.5" customHeight="1">
      <c r="A33" s="127" t="s">
        <v>459</v>
      </c>
      <c r="B33" s="168">
        <v>25</v>
      </c>
      <c r="C33" s="165">
        <v>0</v>
      </c>
      <c r="D33" s="165">
        <v>0</v>
      </c>
      <c r="E33" s="165">
        <v>0</v>
      </c>
      <c r="F33" s="73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73">
        <v>0</v>
      </c>
      <c r="O33" s="73">
        <v>0</v>
      </c>
      <c r="P33" s="165">
        <v>0</v>
      </c>
      <c r="Q33" s="74">
        <v>0</v>
      </c>
      <c r="R33" s="73">
        <v>0</v>
      </c>
      <c r="S33" s="73">
        <v>0</v>
      </c>
      <c r="T33" s="74">
        <v>0</v>
      </c>
      <c r="U33" s="74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</row>
    <row r="34" spans="1:40" s="32" customFormat="1" ht="22.5" customHeight="1">
      <c r="A34" s="127" t="s">
        <v>460</v>
      </c>
      <c r="B34" s="164">
        <v>26</v>
      </c>
      <c r="C34" s="165">
        <v>0</v>
      </c>
      <c r="D34" s="165">
        <v>0</v>
      </c>
      <c r="E34" s="165">
        <v>0</v>
      </c>
      <c r="F34" s="73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73">
        <v>0</v>
      </c>
      <c r="O34" s="73">
        <v>0</v>
      </c>
      <c r="P34" s="165">
        <v>0</v>
      </c>
      <c r="Q34" s="74">
        <v>0</v>
      </c>
      <c r="R34" s="73">
        <v>0</v>
      </c>
      <c r="S34" s="73">
        <v>0</v>
      </c>
      <c r="T34" s="74">
        <v>0</v>
      </c>
      <c r="U34" s="74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165">
        <v>0</v>
      </c>
      <c r="AB34" s="165">
        <v>0</v>
      </c>
      <c r="AC34" s="165">
        <v>0</v>
      </c>
      <c r="AD34" s="165">
        <v>0</v>
      </c>
      <c r="AE34" s="165">
        <v>0</v>
      </c>
      <c r="AF34" s="165">
        <v>0</v>
      </c>
      <c r="AG34" s="165">
        <v>0</v>
      </c>
      <c r="AH34" s="165">
        <v>0</v>
      </c>
      <c r="AI34" s="165">
        <v>0</v>
      </c>
      <c r="AJ34" s="165">
        <v>0</v>
      </c>
      <c r="AK34" s="165">
        <v>0</v>
      </c>
      <c r="AL34" s="165">
        <v>0</v>
      </c>
      <c r="AM34" s="165">
        <v>0</v>
      </c>
      <c r="AN34" s="165">
        <v>0</v>
      </c>
    </row>
    <row r="35" spans="1:40" s="32" customFormat="1" ht="22.5" customHeight="1">
      <c r="A35" s="127" t="s">
        <v>461</v>
      </c>
      <c r="B35" s="168">
        <v>27</v>
      </c>
      <c r="C35" s="165">
        <v>0</v>
      </c>
      <c r="D35" s="165">
        <v>0</v>
      </c>
      <c r="E35" s="165">
        <v>0</v>
      </c>
      <c r="F35" s="73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74">
        <v>0</v>
      </c>
      <c r="R35" s="73">
        <v>0</v>
      </c>
      <c r="S35" s="73">
        <v>0</v>
      </c>
      <c r="T35" s="74">
        <v>0</v>
      </c>
      <c r="U35" s="74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</row>
    <row r="36" spans="1:40" s="32" customFormat="1" ht="22.5" customHeight="1">
      <c r="A36" s="127" t="s">
        <v>462</v>
      </c>
      <c r="B36" s="164">
        <v>28</v>
      </c>
      <c r="C36" s="165">
        <v>0</v>
      </c>
      <c r="D36" s="165">
        <v>0</v>
      </c>
      <c r="E36" s="165">
        <v>0</v>
      </c>
      <c r="F36" s="73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73">
        <v>0</v>
      </c>
      <c r="P36" s="165">
        <v>0</v>
      </c>
      <c r="Q36" s="74">
        <v>0</v>
      </c>
      <c r="R36" s="73">
        <v>0</v>
      </c>
      <c r="S36" s="73">
        <v>0</v>
      </c>
      <c r="T36" s="74">
        <v>0</v>
      </c>
      <c r="U36" s="74">
        <v>0</v>
      </c>
      <c r="V36" s="165">
        <v>0</v>
      </c>
      <c r="W36" s="165">
        <v>0</v>
      </c>
      <c r="X36" s="165">
        <v>0</v>
      </c>
      <c r="Y36" s="165">
        <v>0</v>
      </c>
      <c r="Z36" s="165">
        <v>0</v>
      </c>
      <c r="AA36" s="165">
        <v>0</v>
      </c>
      <c r="AB36" s="165">
        <v>0</v>
      </c>
      <c r="AC36" s="165">
        <v>0</v>
      </c>
      <c r="AD36" s="165">
        <v>0</v>
      </c>
      <c r="AE36" s="165">
        <v>0</v>
      </c>
      <c r="AF36" s="165">
        <v>0</v>
      </c>
      <c r="AG36" s="165">
        <v>0</v>
      </c>
      <c r="AH36" s="165">
        <v>0</v>
      </c>
      <c r="AI36" s="165">
        <v>0</v>
      </c>
      <c r="AJ36" s="165">
        <v>0</v>
      </c>
      <c r="AK36" s="165">
        <v>0</v>
      </c>
      <c r="AL36" s="165">
        <v>0</v>
      </c>
      <c r="AM36" s="165">
        <v>0</v>
      </c>
      <c r="AN36" s="165">
        <v>0</v>
      </c>
    </row>
    <row r="37" spans="1:40" s="32" customFormat="1" ht="22.5" customHeight="1">
      <c r="A37" s="127" t="s">
        <v>463</v>
      </c>
      <c r="B37" s="168">
        <v>29</v>
      </c>
      <c r="C37" s="165">
        <v>0</v>
      </c>
      <c r="D37" s="165">
        <v>0</v>
      </c>
      <c r="E37" s="165">
        <v>0</v>
      </c>
      <c r="F37" s="73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74">
        <v>0</v>
      </c>
      <c r="R37" s="73">
        <v>0</v>
      </c>
      <c r="S37" s="73">
        <v>0</v>
      </c>
      <c r="T37" s="74">
        <v>0</v>
      </c>
      <c r="U37" s="74">
        <v>0</v>
      </c>
      <c r="V37" s="165">
        <v>0</v>
      </c>
      <c r="W37" s="165">
        <v>0</v>
      </c>
      <c r="X37" s="165">
        <v>0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  <c r="AF37" s="165">
        <v>0</v>
      </c>
      <c r="AG37" s="165">
        <v>0</v>
      </c>
      <c r="AH37" s="165">
        <v>0</v>
      </c>
      <c r="AI37" s="165">
        <v>0</v>
      </c>
      <c r="AJ37" s="165">
        <v>0</v>
      </c>
      <c r="AK37" s="165">
        <v>0</v>
      </c>
      <c r="AL37" s="165">
        <v>0</v>
      </c>
      <c r="AM37" s="165">
        <v>0</v>
      </c>
      <c r="AN37" s="165">
        <v>0</v>
      </c>
    </row>
    <row r="38" spans="1:40" s="32" customFormat="1" ht="22.5" customHeight="1">
      <c r="A38" s="127" t="s">
        <v>464</v>
      </c>
      <c r="B38" s="164">
        <v>30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74">
        <v>0</v>
      </c>
      <c r="R38" s="73">
        <v>0</v>
      </c>
      <c r="S38" s="73">
        <v>0</v>
      </c>
      <c r="T38" s="74">
        <v>0</v>
      </c>
      <c r="U38" s="74">
        <v>0</v>
      </c>
      <c r="V38" s="165">
        <v>0</v>
      </c>
      <c r="W38" s="165">
        <v>0</v>
      </c>
      <c r="X38" s="165">
        <v>0</v>
      </c>
      <c r="Y38" s="165">
        <v>0</v>
      </c>
      <c r="Z38" s="165">
        <v>0</v>
      </c>
      <c r="AA38" s="165">
        <v>0</v>
      </c>
      <c r="AB38" s="165">
        <v>0</v>
      </c>
      <c r="AC38" s="165">
        <v>0</v>
      </c>
      <c r="AD38" s="165">
        <v>0</v>
      </c>
      <c r="AE38" s="165">
        <v>0</v>
      </c>
      <c r="AF38" s="165">
        <v>0</v>
      </c>
      <c r="AG38" s="165">
        <v>0</v>
      </c>
      <c r="AH38" s="165">
        <v>0</v>
      </c>
      <c r="AI38" s="165">
        <v>0</v>
      </c>
      <c r="AJ38" s="165">
        <v>0</v>
      </c>
      <c r="AK38" s="165">
        <v>0</v>
      </c>
      <c r="AL38" s="165">
        <v>0</v>
      </c>
      <c r="AM38" s="165">
        <v>0</v>
      </c>
      <c r="AN38" s="165">
        <v>0</v>
      </c>
    </row>
    <row r="39" spans="1:40" s="32" customFormat="1" ht="22.5" customHeight="1">
      <c r="A39" s="127" t="s">
        <v>465</v>
      </c>
      <c r="B39" s="168">
        <v>31</v>
      </c>
      <c r="C39" s="165">
        <v>0</v>
      </c>
      <c r="D39" s="165">
        <v>0</v>
      </c>
      <c r="E39" s="165">
        <v>0</v>
      </c>
      <c r="F39" s="73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74">
        <v>0</v>
      </c>
      <c r="R39" s="73">
        <v>0</v>
      </c>
      <c r="S39" s="73">
        <v>0</v>
      </c>
      <c r="T39" s="74">
        <v>0</v>
      </c>
      <c r="U39" s="74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0</v>
      </c>
      <c r="AA39" s="165">
        <v>0</v>
      </c>
      <c r="AB39" s="165">
        <v>0</v>
      </c>
      <c r="AC39" s="165">
        <v>0</v>
      </c>
      <c r="AD39" s="165">
        <v>0</v>
      </c>
      <c r="AE39" s="165">
        <v>0</v>
      </c>
      <c r="AF39" s="165">
        <v>0</v>
      </c>
      <c r="AG39" s="165">
        <v>0</v>
      </c>
      <c r="AH39" s="165">
        <v>0</v>
      </c>
      <c r="AI39" s="165">
        <v>0</v>
      </c>
      <c r="AJ39" s="165">
        <v>0</v>
      </c>
      <c r="AK39" s="165">
        <v>0</v>
      </c>
      <c r="AL39" s="165">
        <v>0</v>
      </c>
      <c r="AM39" s="165">
        <v>0</v>
      </c>
      <c r="AN39" s="165">
        <v>0</v>
      </c>
    </row>
    <row r="40" spans="1:40" ht="22.5" customHeight="1">
      <c r="A40" s="127" t="s">
        <v>466</v>
      </c>
      <c r="B40" s="164">
        <v>32</v>
      </c>
      <c r="C40" s="165">
        <v>0</v>
      </c>
      <c r="D40" s="165">
        <v>0</v>
      </c>
      <c r="E40" s="165">
        <v>0</v>
      </c>
      <c r="F40" s="73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73">
        <v>0</v>
      </c>
      <c r="O40" s="165">
        <v>0</v>
      </c>
      <c r="P40" s="165">
        <v>0</v>
      </c>
      <c r="Q40" s="74">
        <v>0</v>
      </c>
      <c r="R40" s="73">
        <v>0</v>
      </c>
      <c r="S40" s="73">
        <v>0</v>
      </c>
      <c r="T40" s="74">
        <v>0</v>
      </c>
      <c r="U40" s="74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0</v>
      </c>
      <c r="AA40" s="165">
        <v>0</v>
      </c>
      <c r="AB40" s="165">
        <v>0</v>
      </c>
      <c r="AC40" s="165">
        <v>0</v>
      </c>
      <c r="AD40" s="165">
        <v>0</v>
      </c>
      <c r="AE40" s="165">
        <v>0</v>
      </c>
      <c r="AF40" s="165">
        <v>0</v>
      </c>
      <c r="AG40" s="165">
        <v>0</v>
      </c>
      <c r="AH40" s="165">
        <v>0</v>
      </c>
      <c r="AI40" s="165">
        <v>0</v>
      </c>
      <c r="AJ40" s="165">
        <v>0</v>
      </c>
      <c r="AK40" s="165">
        <v>0</v>
      </c>
      <c r="AL40" s="165">
        <v>0</v>
      </c>
      <c r="AM40" s="165">
        <v>0</v>
      </c>
      <c r="AN40" s="165">
        <v>0</v>
      </c>
    </row>
    <row r="41" spans="1:40" ht="22.5" customHeight="1">
      <c r="A41" s="127" t="s">
        <v>467</v>
      </c>
      <c r="B41" s="168">
        <v>33</v>
      </c>
      <c r="C41" s="165">
        <v>0</v>
      </c>
      <c r="D41" s="165">
        <v>0</v>
      </c>
      <c r="E41" s="165">
        <v>0</v>
      </c>
      <c r="F41" s="73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73">
        <v>0</v>
      </c>
      <c r="O41" s="165">
        <v>0</v>
      </c>
      <c r="P41" s="165">
        <v>0</v>
      </c>
      <c r="Q41" s="74">
        <v>0</v>
      </c>
      <c r="R41" s="73">
        <v>0</v>
      </c>
      <c r="S41" s="73">
        <v>0</v>
      </c>
      <c r="T41" s="74">
        <v>0</v>
      </c>
      <c r="U41" s="74">
        <v>0</v>
      </c>
      <c r="V41" s="165">
        <v>0</v>
      </c>
      <c r="W41" s="165">
        <v>0</v>
      </c>
      <c r="X41" s="165">
        <v>0</v>
      </c>
      <c r="Y41" s="165">
        <v>0</v>
      </c>
      <c r="Z41" s="165">
        <v>0</v>
      </c>
      <c r="AA41" s="165">
        <v>0</v>
      </c>
      <c r="AB41" s="165">
        <v>0</v>
      </c>
      <c r="AC41" s="165">
        <v>0</v>
      </c>
      <c r="AD41" s="165">
        <v>0</v>
      </c>
      <c r="AE41" s="165">
        <v>0</v>
      </c>
      <c r="AF41" s="165">
        <v>0</v>
      </c>
      <c r="AG41" s="165">
        <v>0</v>
      </c>
      <c r="AH41" s="165">
        <v>0</v>
      </c>
      <c r="AI41" s="165">
        <v>0</v>
      </c>
      <c r="AJ41" s="165">
        <v>0</v>
      </c>
      <c r="AK41" s="165">
        <v>0</v>
      </c>
      <c r="AL41" s="165">
        <v>0</v>
      </c>
      <c r="AM41" s="165">
        <v>0</v>
      </c>
      <c r="AN41" s="165">
        <v>0</v>
      </c>
    </row>
    <row r="42" spans="1:40" ht="22.5" customHeight="1">
      <c r="A42" s="127" t="s">
        <v>468</v>
      </c>
      <c r="B42" s="164">
        <v>34</v>
      </c>
      <c r="C42" s="165">
        <v>0</v>
      </c>
      <c r="D42" s="165">
        <v>0</v>
      </c>
      <c r="E42" s="165">
        <v>0</v>
      </c>
      <c r="F42" s="73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73">
        <v>0</v>
      </c>
      <c r="O42" s="73">
        <v>0</v>
      </c>
      <c r="P42" s="165">
        <v>0</v>
      </c>
      <c r="Q42" s="74">
        <v>0</v>
      </c>
      <c r="R42" s="73">
        <v>0</v>
      </c>
      <c r="S42" s="73">
        <v>0</v>
      </c>
      <c r="T42" s="74">
        <v>0</v>
      </c>
      <c r="U42" s="74">
        <v>0</v>
      </c>
      <c r="V42" s="165">
        <v>0</v>
      </c>
      <c r="W42" s="165">
        <v>0</v>
      </c>
      <c r="X42" s="165">
        <v>0</v>
      </c>
      <c r="Y42" s="165">
        <v>0</v>
      </c>
      <c r="Z42" s="165">
        <v>0</v>
      </c>
      <c r="AA42" s="165">
        <v>0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0</v>
      </c>
      <c r="AH42" s="165">
        <v>0</v>
      </c>
      <c r="AI42" s="165">
        <v>0</v>
      </c>
      <c r="AJ42" s="165">
        <v>0</v>
      </c>
      <c r="AK42" s="165">
        <v>0</v>
      </c>
      <c r="AL42" s="165">
        <v>0</v>
      </c>
      <c r="AM42" s="165">
        <v>0</v>
      </c>
      <c r="AN42" s="165">
        <v>0</v>
      </c>
    </row>
    <row r="43" spans="1:40" ht="22.5" customHeight="1">
      <c r="A43" s="127" t="s">
        <v>469</v>
      </c>
      <c r="B43" s="168">
        <v>35</v>
      </c>
      <c r="C43" s="165">
        <v>0</v>
      </c>
      <c r="D43" s="165">
        <v>0</v>
      </c>
      <c r="E43" s="165">
        <v>0</v>
      </c>
      <c r="F43" s="73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73">
        <v>0</v>
      </c>
      <c r="O43" s="165">
        <v>0</v>
      </c>
      <c r="P43" s="165">
        <v>0</v>
      </c>
      <c r="Q43" s="74">
        <v>0</v>
      </c>
      <c r="R43" s="73">
        <v>0</v>
      </c>
      <c r="S43" s="73">
        <v>0</v>
      </c>
      <c r="T43" s="74">
        <v>0</v>
      </c>
      <c r="U43" s="74">
        <v>0</v>
      </c>
      <c r="V43" s="165">
        <v>0</v>
      </c>
      <c r="W43" s="165">
        <v>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  <c r="AF43" s="165">
        <v>0</v>
      </c>
      <c r="AG43" s="165">
        <v>0</v>
      </c>
      <c r="AH43" s="165">
        <v>0</v>
      </c>
      <c r="AI43" s="165">
        <v>0</v>
      </c>
      <c r="AJ43" s="165">
        <v>0</v>
      </c>
      <c r="AK43" s="165">
        <v>0</v>
      </c>
      <c r="AL43" s="165">
        <v>0</v>
      </c>
      <c r="AM43" s="165">
        <v>0</v>
      </c>
      <c r="AN43" s="165">
        <v>0</v>
      </c>
    </row>
    <row r="44" spans="1:40" ht="31.5" customHeight="1">
      <c r="A44" s="127" t="s">
        <v>470</v>
      </c>
      <c r="B44" s="164">
        <v>36</v>
      </c>
      <c r="C44" s="165">
        <v>1</v>
      </c>
      <c r="D44" s="165">
        <v>0</v>
      </c>
      <c r="E44" s="165">
        <v>1</v>
      </c>
      <c r="F44" s="165">
        <v>0</v>
      </c>
      <c r="G44" s="165">
        <v>1</v>
      </c>
      <c r="H44" s="165">
        <v>0</v>
      </c>
      <c r="I44" s="165">
        <v>0</v>
      </c>
      <c r="J44" s="165">
        <v>0</v>
      </c>
      <c r="K44" s="165">
        <v>1</v>
      </c>
      <c r="L44" s="165">
        <v>0</v>
      </c>
      <c r="M44" s="165">
        <v>0</v>
      </c>
      <c r="N44" s="165">
        <v>0</v>
      </c>
      <c r="O44" s="165">
        <v>1</v>
      </c>
      <c r="P44" s="165">
        <v>0</v>
      </c>
      <c r="Q44" s="74">
        <v>0</v>
      </c>
      <c r="R44" s="73">
        <v>0</v>
      </c>
      <c r="S44" s="73">
        <v>0</v>
      </c>
      <c r="T44" s="74">
        <v>0</v>
      </c>
      <c r="U44" s="74">
        <v>0</v>
      </c>
      <c r="V44" s="165">
        <v>0</v>
      </c>
      <c r="W44" s="165">
        <v>0</v>
      </c>
      <c r="X44" s="165">
        <v>0</v>
      </c>
      <c r="Y44" s="165">
        <v>0</v>
      </c>
      <c r="Z44" s="165">
        <v>0</v>
      </c>
      <c r="AA44" s="165">
        <v>0</v>
      </c>
      <c r="AB44" s="165">
        <v>0</v>
      </c>
      <c r="AC44" s="165">
        <v>0</v>
      </c>
      <c r="AD44" s="165">
        <v>0</v>
      </c>
      <c r="AE44" s="165">
        <v>0</v>
      </c>
      <c r="AF44" s="165">
        <v>0</v>
      </c>
      <c r="AG44" s="165">
        <v>0</v>
      </c>
      <c r="AH44" s="165">
        <v>0</v>
      </c>
      <c r="AI44" s="165">
        <v>0</v>
      </c>
      <c r="AJ44" s="165">
        <v>0</v>
      </c>
      <c r="AK44" s="165">
        <v>0</v>
      </c>
      <c r="AL44" s="165">
        <v>0</v>
      </c>
      <c r="AM44" s="165">
        <v>1</v>
      </c>
      <c r="AN44" s="165">
        <v>0</v>
      </c>
    </row>
    <row r="45" spans="1:40" ht="46.5" customHeight="1">
      <c r="A45" s="128" t="s">
        <v>486</v>
      </c>
      <c r="B45" s="168">
        <v>37</v>
      </c>
      <c r="C45" s="165">
        <v>5</v>
      </c>
      <c r="D45" s="165">
        <v>0</v>
      </c>
      <c r="E45" s="165">
        <v>2</v>
      </c>
      <c r="F45" s="165">
        <v>0</v>
      </c>
      <c r="G45" s="165">
        <v>5</v>
      </c>
      <c r="H45" s="165">
        <v>0</v>
      </c>
      <c r="I45" s="165">
        <v>0</v>
      </c>
      <c r="J45" s="165">
        <v>0</v>
      </c>
      <c r="K45" s="165">
        <v>1</v>
      </c>
      <c r="L45" s="165">
        <v>1</v>
      </c>
      <c r="M45" s="165">
        <v>1</v>
      </c>
      <c r="N45" s="165">
        <v>2</v>
      </c>
      <c r="O45" s="165">
        <v>2</v>
      </c>
      <c r="P45" s="165">
        <v>0</v>
      </c>
      <c r="Q45" s="74">
        <v>0</v>
      </c>
      <c r="R45" s="73">
        <v>0</v>
      </c>
      <c r="S45" s="73">
        <v>0</v>
      </c>
      <c r="T45" s="74">
        <v>0</v>
      </c>
      <c r="U45" s="74">
        <v>0</v>
      </c>
      <c r="V45" s="165">
        <v>0</v>
      </c>
      <c r="W45" s="165">
        <v>0</v>
      </c>
      <c r="X45" s="165">
        <v>0</v>
      </c>
      <c r="Y45" s="165">
        <v>0</v>
      </c>
      <c r="Z45" s="165">
        <v>0</v>
      </c>
      <c r="AA45" s="165">
        <v>1</v>
      </c>
      <c r="AB45" s="165">
        <v>0</v>
      </c>
      <c r="AC45" s="165">
        <v>0</v>
      </c>
      <c r="AD45" s="165">
        <v>0</v>
      </c>
      <c r="AE45" s="165">
        <v>0</v>
      </c>
      <c r="AF45" s="165">
        <v>0</v>
      </c>
      <c r="AG45" s="165">
        <v>0</v>
      </c>
      <c r="AH45" s="165">
        <v>0</v>
      </c>
      <c r="AI45" s="165">
        <v>0</v>
      </c>
      <c r="AJ45" s="165">
        <v>0</v>
      </c>
      <c r="AK45" s="165">
        <v>2</v>
      </c>
      <c r="AL45" s="165">
        <v>0</v>
      </c>
      <c r="AM45" s="165">
        <v>2</v>
      </c>
      <c r="AN45" s="165">
        <v>0</v>
      </c>
    </row>
    <row r="46" spans="1:40" ht="52.5" customHeight="1">
      <c r="A46" s="134" t="s">
        <v>472</v>
      </c>
      <c r="B46" s="164">
        <v>38</v>
      </c>
      <c r="C46" s="165">
        <v>2</v>
      </c>
      <c r="D46" s="165">
        <v>0</v>
      </c>
      <c r="E46" s="165">
        <v>2</v>
      </c>
      <c r="F46" s="165">
        <v>0</v>
      </c>
      <c r="G46" s="165">
        <v>2</v>
      </c>
      <c r="H46" s="165">
        <v>0</v>
      </c>
      <c r="I46" s="165">
        <v>0</v>
      </c>
      <c r="J46" s="165">
        <v>0</v>
      </c>
      <c r="K46" s="165">
        <v>1</v>
      </c>
      <c r="L46" s="165">
        <v>0</v>
      </c>
      <c r="M46" s="165">
        <v>1</v>
      </c>
      <c r="N46" s="165">
        <v>0</v>
      </c>
      <c r="O46" s="165">
        <v>2</v>
      </c>
      <c r="P46" s="165">
        <v>0</v>
      </c>
      <c r="Q46" s="74">
        <v>0</v>
      </c>
      <c r="R46" s="73">
        <v>0</v>
      </c>
      <c r="S46" s="73">
        <v>0</v>
      </c>
      <c r="T46" s="74">
        <v>0</v>
      </c>
      <c r="U46" s="74">
        <v>0</v>
      </c>
      <c r="V46" s="165">
        <v>0</v>
      </c>
      <c r="W46" s="165">
        <v>0</v>
      </c>
      <c r="X46" s="165">
        <v>0</v>
      </c>
      <c r="Y46" s="165">
        <v>0</v>
      </c>
      <c r="Z46" s="165">
        <v>0</v>
      </c>
      <c r="AA46" s="165">
        <v>0</v>
      </c>
      <c r="AB46" s="165">
        <v>0</v>
      </c>
      <c r="AC46" s="165">
        <v>0</v>
      </c>
      <c r="AD46" s="165">
        <v>0</v>
      </c>
      <c r="AE46" s="165">
        <v>0</v>
      </c>
      <c r="AF46" s="165">
        <v>0</v>
      </c>
      <c r="AG46" s="165">
        <v>0</v>
      </c>
      <c r="AH46" s="165">
        <v>0</v>
      </c>
      <c r="AI46" s="165">
        <v>0</v>
      </c>
      <c r="AJ46" s="165">
        <v>0</v>
      </c>
      <c r="AK46" s="165">
        <v>0</v>
      </c>
      <c r="AL46" s="165">
        <v>0</v>
      </c>
      <c r="AM46" s="165">
        <v>1</v>
      </c>
      <c r="AN46" s="165">
        <v>0</v>
      </c>
    </row>
    <row r="47" spans="1:40" ht="60.75" customHeight="1">
      <c r="A47" s="135" t="s">
        <v>166</v>
      </c>
      <c r="B47" s="168">
        <v>39</v>
      </c>
      <c r="C47" s="165">
        <v>2</v>
      </c>
      <c r="D47" s="165">
        <v>0</v>
      </c>
      <c r="E47" s="165">
        <v>0</v>
      </c>
      <c r="F47" s="165">
        <v>0</v>
      </c>
      <c r="G47" s="165">
        <v>2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2</v>
      </c>
      <c r="O47" s="165">
        <v>0</v>
      </c>
      <c r="P47" s="165">
        <v>0</v>
      </c>
      <c r="Q47" s="74">
        <v>0</v>
      </c>
      <c r="R47" s="73">
        <v>0</v>
      </c>
      <c r="S47" s="73">
        <v>0</v>
      </c>
      <c r="T47" s="74">
        <v>0</v>
      </c>
      <c r="U47" s="74">
        <v>0</v>
      </c>
      <c r="V47" s="165">
        <v>0</v>
      </c>
      <c r="W47" s="165">
        <v>0</v>
      </c>
      <c r="X47" s="165">
        <v>0</v>
      </c>
      <c r="Y47" s="165">
        <v>0</v>
      </c>
      <c r="Z47" s="165">
        <v>0</v>
      </c>
      <c r="AA47" s="165">
        <v>0</v>
      </c>
      <c r="AB47" s="165">
        <v>0</v>
      </c>
      <c r="AC47" s="165">
        <v>0</v>
      </c>
      <c r="AD47" s="165">
        <v>0</v>
      </c>
      <c r="AE47" s="165">
        <v>0</v>
      </c>
      <c r="AF47" s="165">
        <v>0</v>
      </c>
      <c r="AG47" s="165">
        <v>0</v>
      </c>
      <c r="AH47" s="165">
        <v>0</v>
      </c>
      <c r="AI47" s="165">
        <v>0</v>
      </c>
      <c r="AJ47" s="165">
        <v>0</v>
      </c>
      <c r="AK47" s="165">
        <v>2</v>
      </c>
      <c r="AL47" s="165">
        <v>0</v>
      </c>
      <c r="AM47" s="165">
        <v>1</v>
      </c>
      <c r="AN47" s="165">
        <v>0</v>
      </c>
    </row>
    <row r="48" spans="1:40" ht="102" customHeight="1">
      <c r="A48" s="135" t="s">
        <v>549</v>
      </c>
      <c r="B48" s="164">
        <v>40</v>
      </c>
      <c r="C48" s="165">
        <v>1</v>
      </c>
      <c r="D48" s="165">
        <v>0</v>
      </c>
      <c r="E48" s="165">
        <v>0</v>
      </c>
      <c r="F48" s="165">
        <v>0</v>
      </c>
      <c r="G48" s="165">
        <v>1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1</v>
      </c>
      <c r="O48" s="165">
        <v>0</v>
      </c>
      <c r="P48" s="165">
        <v>0</v>
      </c>
      <c r="Q48" s="74">
        <v>0</v>
      </c>
      <c r="R48" s="73">
        <v>0</v>
      </c>
      <c r="S48" s="73">
        <v>0</v>
      </c>
      <c r="T48" s="74">
        <v>0</v>
      </c>
      <c r="U48" s="74">
        <v>0</v>
      </c>
      <c r="V48" s="165">
        <v>0</v>
      </c>
      <c r="W48" s="165">
        <v>0</v>
      </c>
      <c r="X48" s="165">
        <v>0</v>
      </c>
      <c r="Y48" s="165">
        <v>0</v>
      </c>
      <c r="Z48" s="165">
        <v>0</v>
      </c>
      <c r="AA48" s="165">
        <v>0</v>
      </c>
      <c r="AB48" s="165">
        <v>0</v>
      </c>
      <c r="AC48" s="165">
        <v>0</v>
      </c>
      <c r="AD48" s="165">
        <v>0</v>
      </c>
      <c r="AE48" s="165">
        <v>0</v>
      </c>
      <c r="AF48" s="165">
        <v>0</v>
      </c>
      <c r="AG48" s="165">
        <v>0</v>
      </c>
      <c r="AH48" s="165">
        <v>0</v>
      </c>
      <c r="AI48" s="165">
        <v>0</v>
      </c>
      <c r="AJ48" s="165">
        <v>0</v>
      </c>
      <c r="AK48" s="165">
        <v>1</v>
      </c>
      <c r="AL48" s="165">
        <v>0</v>
      </c>
      <c r="AM48" s="165">
        <v>0</v>
      </c>
      <c r="AN48" s="165">
        <v>0</v>
      </c>
    </row>
    <row r="49" spans="1:40" ht="114" customHeight="1">
      <c r="A49" s="135" t="s">
        <v>550</v>
      </c>
      <c r="B49" s="168">
        <v>41</v>
      </c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  <c r="Q49" s="74">
        <v>0</v>
      </c>
      <c r="R49" s="73">
        <v>0</v>
      </c>
      <c r="S49" s="73">
        <v>0</v>
      </c>
      <c r="T49" s="74">
        <v>0</v>
      </c>
      <c r="U49" s="74">
        <v>0</v>
      </c>
      <c r="V49" s="165">
        <v>0</v>
      </c>
      <c r="W49" s="165">
        <v>0</v>
      </c>
      <c r="X49" s="165">
        <v>0</v>
      </c>
      <c r="Y49" s="165">
        <v>0</v>
      </c>
      <c r="Z49" s="165">
        <v>0</v>
      </c>
      <c r="AA49" s="165">
        <v>0</v>
      </c>
      <c r="AB49" s="165">
        <v>0</v>
      </c>
      <c r="AC49" s="165">
        <v>0</v>
      </c>
      <c r="AD49" s="165">
        <v>0</v>
      </c>
      <c r="AE49" s="165">
        <v>0</v>
      </c>
      <c r="AF49" s="165">
        <v>0</v>
      </c>
      <c r="AG49" s="165">
        <v>0</v>
      </c>
      <c r="AH49" s="165">
        <v>0</v>
      </c>
      <c r="AI49" s="165">
        <v>0</v>
      </c>
      <c r="AJ49" s="165">
        <v>0</v>
      </c>
      <c r="AK49" s="165">
        <v>0</v>
      </c>
      <c r="AL49" s="165">
        <v>0</v>
      </c>
      <c r="AM49" s="165">
        <v>0</v>
      </c>
      <c r="AN49" s="165">
        <v>0</v>
      </c>
    </row>
    <row r="50" spans="1:19" ht="155.25" customHeight="1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105"/>
      <c r="M50" s="105"/>
      <c r="N50" s="105"/>
      <c r="O50" s="105"/>
      <c r="P50" s="105"/>
      <c r="Q50" s="105"/>
      <c r="R50" s="105"/>
      <c r="S50" s="140"/>
    </row>
    <row r="51" ht="24.75" customHeight="1">
      <c r="E51" s="34"/>
    </row>
    <row r="52" ht="24.75" customHeight="1">
      <c r="E52" s="34"/>
    </row>
    <row r="53" spans="2:4" ht="24.75" customHeight="1">
      <c r="B53" s="30"/>
      <c r="C53" s="30"/>
      <c r="D53" s="30"/>
    </row>
    <row r="54" spans="2:4" ht="24.75" customHeight="1">
      <c r="B54" s="30"/>
      <c r="C54" s="30"/>
      <c r="D54" s="30"/>
    </row>
    <row r="55" spans="2:4" ht="24.75" customHeight="1">
      <c r="B55" s="30"/>
      <c r="C55" s="30"/>
      <c r="D55" s="30"/>
    </row>
    <row r="56" spans="2:4" ht="24.75" customHeight="1">
      <c r="B56" s="30"/>
      <c r="C56" s="30"/>
      <c r="D56" s="30"/>
    </row>
    <row r="57" spans="2:4" ht="24.75" customHeight="1">
      <c r="B57" s="30"/>
      <c r="C57" s="30"/>
      <c r="D57" s="30"/>
    </row>
    <row r="58" spans="2:4" ht="24.75" customHeight="1">
      <c r="B58" s="30"/>
      <c r="C58" s="30"/>
      <c r="D58" s="30"/>
    </row>
    <row r="59" spans="2:4" ht="24.75" customHeight="1">
      <c r="B59" s="30"/>
      <c r="C59" s="30"/>
      <c r="D59" s="30"/>
    </row>
    <row r="60" spans="2:4" ht="24.75" customHeight="1">
      <c r="B60" s="30"/>
      <c r="C60" s="30"/>
      <c r="D60" s="30"/>
    </row>
    <row r="61" spans="2:4" ht="24.75" customHeight="1">
      <c r="B61" s="30"/>
      <c r="C61" s="30"/>
      <c r="D61" s="30"/>
    </row>
    <row r="62" spans="2:4" ht="24.75" customHeight="1">
      <c r="B62" s="30"/>
      <c r="C62" s="30"/>
      <c r="D62" s="30"/>
    </row>
    <row r="63" spans="2:4" ht="24.75" customHeight="1">
      <c r="B63" s="30"/>
      <c r="C63" s="30"/>
      <c r="D63" s="30"/>
    </row>
    <row r="64" spans="2:4" ht="24.75" customHeight="1">
      <c r="B64" s="30"/>
      <c r="C64" s="30"/>
      <c r="D64" s="30"/>
    </row>
    <row r="65" spans="2:4" ht="24.75" customHeight="1">
      <c r="B65" s="30"/>
      <c r="C65" s="30"/>
      <c r="D65" s="30"/>
    </row>
    <row r="66" spans="2:4" ht="36.75" customHeight="1">
      <c r="B66" s="30"/>
      <c r="C66" s="30"/>
      <c r="D66" s="30"/>
    </row>
    <row r="67" spans="2:4" ht="36.75" customHeight="1">
      <c r="B67" s="30"/>
      <c r="C67" s="30"/>
      <c r="D67" s="30"/>
    </row>
    <row r="68" spans="2:4" ht="36.75" customHeight="1">
      <c r="B68" s="30"/>
      <c r="C68" s="30"/>
      <c r="D68" s="30"/>
    </row>
    <row r="69" spans="2:4" ht="39.75" customHeight="1">
      <c r="B69" s="30"/>
      <c r="C69" s="30"/>
      <c r="D69" s="30"/>
    </row>
    <row r="70" spans="2:4" ht="35.25" customHeight="1">
      <c r="B70" s="30"/>
      <c r="C70" s="30"/>
      <c r="D70" s="30"/>
    </row>
    <row r="71" spans="2:4" ht="38.25" customHeight="1">
      <c r="B71" s="30"/>
      <c r="C71" s="30"/>
      <c r="D71" s="30"/>
    </row>
    <row r="72" spans="2:4" ht="44.25" customHeight="1">
      <c r="B72" s="30"/>
      <c r="C72" s="30"/>
      <c r="D72" s="30"/>
    </row>
    <row r="73" spans="2:4" ht="33.75" customHeight="1">
      <c r="B73" s="30"/>
      <c r="C73" s="30"/>
      <c r="D73" s="30"/>
    </row>
    <row r="74" spans="2:4" ht="35.25" customHeight="1">
      <c r="B74" s="30"/>
      <c r="C74" s="30"/>
      <c r="D74" s="30"/>
    </row>
    <row r="75" spans="2:4" ht="39.75" customHeight="1">
      <c r="B75" s="30"/>
      <c r="C75" s="30"/>
      <c r="D75" s="30"/>
    </row>
    <row r="76" spans="2:4" ht="36.75" customHeight="1">
      <c r="B76" s="30"/>
      <c r="C76" s="30"/>
      <c r="D76" s="30"/>
    </row>
    <row r="77" spans="2:4" ht="36.75" customHeight="1">
      <c r="B77" s="30"/>
      <c r="C77" s="30"/>
      <c r="D77" s="30"/>
    </row>
    <row r="78" spans="2:4" ht="39.75" customHeight="1">
      <c r="B78" s="30"/>
      <c r="C78" s="30"/>
      <c r="D78" s="30"/>
    </row>
    <row r="79" spans="2:4" ht="35.25" customHeight="1">
      <c r="B79" s="30"/>
      <c r="C79" s="30"/>
      <c r="D79" s="30"/>
    </row>
    <row r="80" spans="2:4" ht="38.25" customHeight="1">
      <c r="B80" s="30"/>
      <c r="C80" s="30"/>
      <c r="D80" s="30"/>
    </row>
    <row r="81" spans="2:4" ht="44.25" customHeight="1">
      <c r="B81" s="30"/>
      <c r="C81" s="30"/>
      <c r="D81" s="30"/>
    </row>
    <row r="82" spans="2:4" ht="33.75" customHeight="1">
      <c r="B82" s="30"/>
      <c r="C82" s="30"/>
      <c r="D82" s="30"/>
    </row>
    <row r="83" spans="2:4" ht="35.25" customHeight="1">
      <c r="B83" s="30"/>
      <c r="C83" s="30"/>
      <c r="D83" s="30"/>
    </row>
    <row r="84" spans="2:4" ht="39.75" customHeight="1">
      <c r="B84" s="30"/>
      <c r="C84" s="30"/>
      <c r="D84" s="30"/>
    </row>
    <row r="85" spans="2:4" ht="36.75" customHeight="1">
      <c r="B85" s="30"/>
      <c r="C85" s="30"/>
      <c r="D85" s="30"/>
    </row>
    <row r="86" spans="2:4" ht="36.75" customHeight="1">
      <c r="B86" s="30"/>
      <c r="C86" s="30"/>
      <c r="D86" s="30"/>
    </row>
    <row r="87" spans="2:4" ht="33.75" customHeight="1">
      <c r="B87" s="30"/>
      <c r="C87" s="30"/>
      <c r="D87" s="30"/>
    </row>
    <row r="88" spans="2:4" ht="38.25" customHeight="1">
      <c r="B88" s="30"/>
      <c r="C88" s="30"/>
      <c r="D88" s="30"/>
    </row>
    <row r="89" spans="2:4" ht="39.75" customHeight="1">
      <c r="B89" s="30"/>
      <c r="C89" s="30"/>
      <c r="D89" s="30"/>
    </row>
    <row r="90" spans="2:4" ht="41.25" customHeight="1">
      <c r="B90" s="30"/>
      <c r="C90" s="30"/>
      <c r="D90" s="30"/>
    </row>
    <row r="91" spans="2:4" ht="45.75" customHeight="1">
      <c r="B91" s="30"/>
      <c r="C91" s="30"/>
      <c r="D91" s="30"/>
    </row>
    <row r="92" spans="2:4" ht="45.75" customHeight="1">
      <c r="B92" s="30"/>
      <c r="C92" s="30"/>
      <c r="D92" s="30"/>
    </row>
    <row r="93" spans="2:4" ht="45.75" customHeight="1">
      <c r="B93" s="30"/>
      <c r="C93" s="30"/>
      <c r="D93" s="30"/>
    </row>
    <row r="94" spans="2:4" ht="45.75" customHeight="1">
      <c r="B94" s="30"/>
      <c r="C94" s="30"/>
      <c r="D94" s="30"/>
    </row>
    <row r="95" spans="2:4" ht="68.25" customHeight="1">
      <c r="B95" s="30"/>
      <c r="C95" s="30"/>
      <c r="D95" s="30"/>
    </row>
    <row r="96" spans="2:4" ht="90.75" customHeight="1">
      <c r="B96" s="30"/>
      <c r="C96" s="30"/>
      <c r="D96" s="30"/>
    </row>
    <row r="97" spans="2:4" ht="138.75" customHeight="1">
      <c r="B97" s="30"/>
      <c r="C97" s="30"/>
      <c r="D97" s="30"/>
    </row>
    <row r="98" spans="2:4" ht="126.75" customHeight="1">
      <c r="B98" s="30"/>
      <c r="C98" s="30"/>
      <c r="D98" s="30"/>
    </row>
    <row r="99" spans="2:4" ht="38.25" customHeight="1">
      <c r="B99" s="30"/>
      <c r="C99" s="30"/>
      <c r="D99" s="30"/>
    </row>
    <row r="100" ht="22.5">
      <c r="E100" s="34"/>
    </row>
    <row r="101" ht="22.5">
      <c r="E101" s="34"/>
    </row>
    <row r="102" ht="22.5">
      <c r="E102" s="34"/>
    </row>
    <row r="103" ht="22.5">
      <c r="E103" s="34"/>
    </row>
    <row r="104" ht="22.5">
      <c r="E104" s="34"/>
    </row>
    <row r="105" ht="22.5">
      <c r="E105" s="34"/>
    </row>
    <row r="106" ht="22.5">
      <c r="E106" s="34"/>
    </row>
    <row r="107" ht="22.5">
      <c r="E107" s="34"/>
    </row>
    <row r="108" ht="22.5">
      <c r="E108" s="34"/>
    </row>
    <row r="109" ht="22.5">
      <c r="E109" s="34"/>
    </row>
    <row r="110" ht="22.5">
      <c r="E110" s="34"/>
    </row>
    <row r="111" ht="22.5">
      <c r="E111" s="34"/>
    </row>
    <row r="112" ht="22.5">
      <c r="E112" s="34"/>
    </row>
    <row r="113" ht="22.5">
      <c r="E113" s="34"/>
    </row>
    <row r="114" ht="22.5">
      <c r="E114" s="34"/>
    </row>
    <row r="115" ht="22.5">
      <c r="E115" s="34"/>
    </row>
    <row r="116" ht="22.5">
      <c r="E116" s="34"/>
    </row>
    <row r="117" ht="22.5">
      <c r="E117" s="34"/>
    </row>
    <row r="118" ht="22.5">
      <c r="E118" s="34"/>
    </row>
    <row r="119" ht="22.5">
      <c r="E119" s="34"/>
    </row>
    <row r="120" ht="22.5">
      <c r="E120" s="34"/>
    </row>
    <row r="121" ht="22.5">
      <c r="E121" s="34"/>
    </row>
    <row r="122" ht="22.5">
      <c r="E122" s="34"/>
    </row>
    <row r="123" ht="22.5">
      <c r="E123" s="34"/>
    </row>
    <row r="124" ht="22.5">
      <c r="E124" s="34"/>
    </row>
    <row r="125" ht="22.5">
      <c r="E125" s="34"/>
    </row>
    <row r="126" ht="22.5">
      <c r="E126" s="34"/>
    </row>
    <row r="127" ht="22.5">
      <c r="E127" s="34"/>
    </row>
    <row r="128" ht="22.5">
      <c r="E128" s="34"/>
    </row>
    <row r="129" ht="22.5">
      <c r="E129" s="34"/>
    </row>
  </sheetData>
  <sheetProtection/>
  <mergeCells count="16">
    <mergeCell ref="A50:K50"/>
    <mergeCell ref="AB5:AF6"/>
    <mergeCell ref="AN5:AN7"/>
    <mergeCell ref="C5:C7"/>
    <mergeCell ref="B5:B7"/>
    <mergeCell ref="A5:A7"/>
    <mergeCell ref="F5:Z5"/>
    <mergeCell ref="AG5:AI6"/>
    <mergeCell ref="E5:E7"/>
    <mergeCell ref="D5:D7"/>
    <mergeCell ref="AJ5:AM6"/>
    <mergeCell ref="A4:AI4"/>
    <mergeCell ref="P2:AH2"/>
    <mergeCell ref="Q6:Z6"/>
    <mergeCell ref="F6:P6"/>
    <mergeCell ref="AA5:AA7"/>
  </mergeCells>
  <printOptions horizontalCentered="1"/>
  <pageMargins left="0.7874015748031497" right="0.1968503937007874" top="0.5118110236220472" bottom="0.31496062992125984" header="0.11811023622047245" footer="0.31496062992125984"/>
  <pageSetup horizontalDpi="600" verticalDpi="600" orientation="landscape" paperSize="9" scale="30" r:id="rId4"/>
  <rowBreaks count="1" manualBreakCount="1">
    <brk id="49" max="3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2"/>
  <sheetViews>
    <sheetView zoomScale="60" zoomScaleNormal="60" zoomScaleSheetLayoutView="50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75" sqref="I75"/>
    </sheetView>
  </sheetViews>
  <sheetFormatPr defaultColWidth="9.140625" defaultRowHeight="12.75"/>
  <cols>
    <col min="1" max="1" width="32.7109375" style="154" customWidth="1"/>
    <col min="2" max="2" width="7.57421875" style="93" customWidth="1"/>
    <col min="3" max="4" width="14.7109375" style="34" customWidth="1"/>
    <col min="5" max="10" width="14.7109375" style="30" customWidth="1"/>
    <col min="11" max="11" width="15.28125" style="30" customWidth="1"/>
    <col min="12" max="12" width="15.00390625" style="30" customWidth="1"/>
    <col min="13" max="13" width="16.28125" style="30" customWidth="1"/>
    <col min="14" max="14" width="5.421875" style="30" bestFit="1" customWidth="1"/>
    <col min="15" max="15" width="14.140625" style="30" customWidth="1"/>
    <col min="16" max="16" width="5.421875" style="30" bestFit="1" customWidth="1"/>
    <col min="17" max="17" width="14.421875" style="30" customWidth="1"/>
    <col min="18" max="18" width="9.57421875" style="30" bestFit="1" customWidth="1"/>
    <col min="19" max="19" width="17.8515625" style="30" bestFit="1" customWidth="1"/>
    <col min="20" max="20" width="13.7109375" style="30" bestFit="1" customWidth="1"/>
    <col min="21" max="22" width="17.8515625" style="30" bestFit="1" customWidth="1"/>
    <col min="23" max="23" width="6.57421875" style="30" bestFit="1" customWidth="1"/>
    <col min="24" max="24" width="17.8515625" style="30" bestFit="1" customWidth="1"/>
    <col min="25" max="25" width="5.421875" style="30" bestFit="1" customWidth="1"/>
    <col min="26" max="27" width="9.57421875" style="30" bestFit="1" customWidth="1"/>
    <col min="28" max="28" width="5.421875" style="30" bestFit="1" customWidth="1"/>
    <col min="29" max="29" width="9.57421875" style="30" bestFit="1" customWidth="1"/>
    <col min="30" max="30" width="5.421875" style="30" bestFit="1" customWidth="1"/>
    <col min="31" max="16384" width="9.140625" style="30" customWidth="1"/>
  </cols>
  <sheetData>
    <row r="1" spans="1:10" ht="18.75" customHeight="1">
      <c r="A1" s="153"/>
      <c r="B1" s="91"/>
      <c r="C1" s="29"/>
      <c r="D1" s="30"/>
      <c r="G1" s="143" t="str">
        <f>IF('Титул ф.10.5'!D19=0," ",'Титул ф.10.5'!D19)</f>
        <v>Областной суд Ульяновской области</v>
      </c>
      <c r="H1" s="143"/>
      <c r="I1" s="143"/>
      <c r="J1" s="143"/>
    </row>
    <row r="2" spans="1:30" s="38" customFormat="1" ht="21" customHeight="1">
      <c r="A2" s="155" t="s">
        <v>419</v>
      </c>
      <c r="B2" s="91"/>
      <c r="C2" s="29"/>
      <c r="D2" s="30"/>
      <c r="E2" s="30"/>
      <c r="F2" s="30"/>
      <c r="G2" s="310" t="str">
        <f>IF('Титул ф.10.5'!D20=0," ",'Титул ф.10.5'!D20)</f>
        <v>432000, г. Ульяновск, ул. Железной Дивизии, д. 21-12/А</v>
      </c>
      <c r="H2" s="311"/>
      <c r="I2" s="311"/>
      <c r="J2" s="311"/>
      <c r="K2" s="311"/>
      <c r="L2" s="312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38" customFormat="1" ht="63" customHeight="1">
      <c r="A3" s="141" t="s">
        <v>317</v>
      </c>
      <c r="B3" s="151"/>
      <c r="C3" s="142"/>
      <c r="D3" s="142"/>
      <c r="E3" s="142"/>
      <c r="F3" s="142"/>
      <c r="G3" s="142"/>
      <c r="H3" s="142"/>
      <c r="I3" s="142"/>
      <c r="J3" s="14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s="38" customFormat="1" ht="120" customHeight="1">
      <c r="A4" s="287" t="s">
        <v>531</v>
      </c>
      <c r="B4" s="284" t="s">
        <v>365</v>
      </c>
      <c r="C4" s="274" t="s">
        <v>518</v>
      </c>
      <c r="D4" s="276"/>
      <c r="E4" s="274" t="s">
        <v>427</v>
      </c>
      <c r="F4" s="275"/>
      <c r="G4" s="276"/>
      <c r="H4" s="274" t="s">
        <v>523</v>
      </c>
      <c r="I4" s="275"/>
      <c r="J4" s="276"/>
      <c r="K4" s="274" t="s">
        <v>530</v>
      </c>
      <c r="L4" s="275"/>
      <c r="M4" s="276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6" s="32" customFormat="1" ht="237" customHeight="1">
      <c r="A5" s="289"/>
      <c r="B5" s="286"/>
      <c r="C5" s="139" t="s">
        <v>519</v>
      </c>
      <c r="D5" s="139" t="s">
        <v>520</v>
      </c>
      <c r="E5" s="139" t="s">
        <v>528</v>
      </c>
      <c r="F5" s="139" t="s">
        <v>521</v>
      </c>
      <c r="G5" s="139" t="s">
        <v>522</v>
      </c>
      <c r="H5" s="139" t="s">
        <v>525</v>
      </c>
      <c r="I5" s="139" t="s">
        <v>524</v>
      </c>
      <c r="J5" s="139" t="s">
        <v>526</v>
      </c>
      <c r="K5" s="139" t="s">
        <v>527</v>
      </c>
      <c r="L5" s="139" t="s">
        <v>529</v>
      </c>
      <c r="M5" s="139" t="s">
        <v>548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49" customFormat="1" ht="18.75" customHeight="1">
      <c r="A6" s="36" t="s">
        <v>422</v>
      </c>
      <c r="B6" s="36" t="s">
        <v>423</v>
      </c>
      <c r="C6" s="36">
        <v>1</v>
      </c>
      <c r="D6" s="36">
        <v>2</v>
      </c>
      <c r="E6" s="36">
        <v>3</v>
      </c>
      <c r="F6" s="103">
        <v>4</v>
      </c>
      <c r="G6" s="103">
        <v>5</v>
      </c>
      <c r="H6" s="36">
        <v>6</v>
      </c>
      <c r="I6" s="36">
        <v>7</v>
      </c>
      <c r="J6" s="103">
        <v>8</v>
      </c>
      <c r="K6" s="103">
        <v>9</v>
      </c>
      <c r="L6" s="103">
        <v>10</v>
      </c>
      <c r="M6" s="103">
        <v>11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49" customFormat="1" ht="18.75" customHeight="1">
      <c r="A7" s="78" t="s">
        <v>431</v>
      </c>
      <c r="B7" s="77">
        <v>1</v>
      </c>
      <c r="C7" s="165">
        <v>0</v>
      </c>
      <c r="D7" s="165">
        <v>0</v>
      </c>
      <c r="E7" s="165">
        <v>0</v>
      </c>
      <c r="F7" s="165">
        <v>0</v>
      </c>
      <c r="G7" s="165">
        <v>2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s="50" customFormat="1" ht="18.75" customHeight="1">
      <c r="A8" s="79" t="s">
        <v>432</v>
      </c>
      <c r="B8" s="37">
        <v>2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s="50" customFormat="1" ht="18.75" customHeight="1">
      <c r="A9" s="79" t="s">
        <v>433</v>
      </c>
      <c r="B9" s="77">
        <v>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s="50" customFormat="1" ht="18.75" customHeight="1">
      <c r="A10" s="79" t="s">
        <v>434</v>
      </c>
      <c r="B10" s="37">
        <v>4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50" customFormat="1" ht="18.75" customHeight="1">
      <c r="A11" s="79" t="s">
        <v>435</v>
      </c>
      <c r="B11" s="77">
        <v>5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50" customFormat="1" ht="18.75" customHeight="1">
      <c r="A12" s="79" t="s">
        <v>436</v>
      </c>
      <c r="B12" s="37">
        <v>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50" customFormat="1" ht="18.75" customHeight="1">
      <c r="A13" s="79" t="s">
        <v>437</v>
      </c>
      <c r="B13" s="77">
        <v>7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50" customFormat="1" ht="18.75" customHeight="1">
      <c r="A14" s="79" t="s">
        <v>438</v>
      </c>
      <c r="B14" s="37">
        <v>8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50" customFormat="1" ht="18.75" customHeight="1">
      <c r="A15" s="79" t="s">
        <v>439</v>
      </c>
      <c r="B15" s="77">
        <v>9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50" customFormat="1" ht="18.75" customHeight="1">
      <c r="A16" s="79" t="s">
        <v>440</v>
      </c>
      <c r="B16" s="37">
        <v>10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50" customFormat="1" ht="18.75" customHeight="1">
      <c r="A17" s="79" t="s">
        <v>441</v>
      </c>
      <c r="B17" s="77">
        <v>11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50" customFormat="1" ht="18.75" customHeight="1">
      <c r="A18" s="79" t="s">
        <v>442</v>
      </c>
      <c r="B18" s="37">
        <v>12</v>
      </c>
      <c r="C18" s="165">
        <v>0</v>
      </c>
      <c r="D18" s="165">
        <v>0</v>
      </c>
      <c r="E18" s="165">
        <v>0</v>
      </c>
      <c r="F18" s="165">
        <v>0</v>
      </c>
      <c r="G18" s="165">
        <v>2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50" customFormat="1" ht="18.75" customHeight="1">
      <c r="A19" s="79" t="s">
        <v>443</v>
      </c>
      <c r="B19" s="77">
        <v>13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50" customFormat="1" ht="18.75" customHeight="1">
      <c r="A20" s="132" t="s">
        <v>444</v>
      </c>
      <c r="B20" s="37">
        <v>14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50" customFormat="1" ht="51.75" customHeight="1">
      <c r="A21" s="132" t="s">
        <v>541</v>
      </c>
      <c r="B21" s="77">
        <v>15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50" customFormat="1" ht="18.75" customHeight="1">
      <c r="A22" s="79" t="s">
        <v>445</v>
      </c>
      <c r="B22" s="37">
        <v>16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50" customFormat="1" ht="18.75" customHeight="1">
      <c r="A23" s="79" t="s">
        <v>432</v>
      </c>
      <c r="B23" s="77">
        <v>17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50" customFormat="1" ht="54" customHeight="1">
      <c r="A24" s="132" t="s">
        <v>542</v>
      </c>
      <c r="B24" s="37">
        <v>18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50" customFormat="1" ht="18.75" customHeight="1">
      <c r="A25" s="79" t="s">
        <v>434</v>
      </c>
      <c r="B25" s="77">
        <v>19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50" customFormat="1" ht="18.75" customHeight="1">
      <c r="A26" s="80" t="s">
        <v>479</v>
      </c>
      <c r="B26" s="37">
        <v>20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50" customFormat="1" ht="18.75" customHeight="1">
      <c r="A27" s="80" t="s">
        <v>480</v>
      </c>
      <c r="B27" s="77">
        <v>21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50" customFormat="1" ht="18.75" customHeight="1">
      <c r="A28" s="80" t="s">
        <v>481</v>
      </c>
      <c r="B28" s="37">
        <v>22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50" customFormat="1" ht="18.75" customHeight="1">
      <c r="A29" s="80" t="s">
        <v>482</v>
      </c>
      <c r="B29" s="77">
        <v>23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50" customFormat="1" ht="18.75" customHeight="1">
      <c r="A30" s="80" t="s">
        <v>483</v>
      </c>
      <c r="B30" s="37">
        <v>24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50" customFormat="1" ht="18.75" customHeight="1">
      <c r="A31" s="79" t="s">
        <v>446</v>
      </c>
      <c r="B31" s="77">
        <v>25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50" customFormat="1" ht="18.75" customHeight="1">
      <c r="A32" s="79" t="s">
        <v>447</v>
      </c>
      <c r="B32" s="37">
        <v>26</v>
      </c>
      <c r="C32" s="165"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50" customFormat="1" ht="18.75" customHeight="1">
      <c r="A33" s="79" t="s">
        <v>448</v>
      </c>
      <c r="B33" s="77">
        <v>27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50" customFormat="1" ht="18.75" customHeight="1">
      <c r="A34" s="79" t="s">
        <v>313</v>
      </c>
      <c r="B34" s="37">
        <v>28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50" customFormat="1" ht="18.75" customHeight="1">
      <c r="A35" s="79" t="s">
        <v>449</v>
      </c>
      <c r="B35" s="77">
        <v>29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50" customFormat="1" ht="18.75" customHeight="1">
      <c r="A36" s="79" t="s">
        <v>450</v>
      </c>
      <c r="B36" s="37">
        <v>30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50" customFormat="1" ht="18.75" customHeight="1">
      <c r="A37" s="79" t="s">
        <v>432</v>
      </c>
      <c r="B37" s="77">
        <v>31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50" customFormat="1" ht="18.75" customHeight="1">
      <c r="A38" s="79" t="s">
        <v>433</v>
      </c>
      <c r="B38" s="37">
        <v>32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50" customFormat="1" ht="18.75" customHeight="1">
      <c r="A39" s="79" t="s">
        <v>434</v>
      </c>
      <c r="B39" s="77">
        <v>33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50" customFormat="1" ht="18.75" customHeight="1">
      <c r="A40" s="79" t="s">
        <v>435</v>
      </c>
      <c r="B40" s="37">
        <v>34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50" customFormat="1" ht="18.75" customHeight="1">
      <c r="A41" s="79" t="s">
        <v>824</v>
      </c>
      <c r="B41" s="77">
        <v>35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50" customFormat="1" ht="18.75" customHeight="1">
      <c r="A42" s="79" t="s">
        <v>451</v>
      </c>
      <c r="B42" s="37">
        <v>36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50" customFormat="1" ht="18.75" customHeight="1">
      <c r="A43" s="79" t="s">
        <v>452</v>
      </c>
      <c r="B43" s="77">
        <v>37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50" customFormat="1" ht="18.75" customHeight="1">
      <c r="A44" s="79" t="s">
        <v>453</v>
      </c>
      <c r="B44" s="37">
        <v>38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50" customFormat="1" ht="18.75" customHeight="1">
      <c r="A45" s="79" t="s">
        <v>301</v>
      </c>
      <c r="B45" s="77">
        <v>39</v>
      </c>
      <c r="C45" s="165">
        <v>0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50" customFormat="1" ht="18.75" customHeight="1">
      <c r="A46" s="79" t="s">
        <v>302</v>
      </c>
      <c r="B46" s="37">
        <v>40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50" customFormat="1" ht="18.75" customHeight="1">
      <c r="A47" s="79" t="s">
        <v>454</v>
      </c>
      <c r="B47" s="77">
        <v>41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50" customFormat="1" ht="18.75" customHeight="1">
      <c r="A48" s="79" t="s">
        <v>455</v>
      </c>
      <c r="B48" s="37">
        <v>42</v>
      </c>
      <c r="C48" s="165"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50" customFormat="1" ht="18.75" customHeight="1">
      <c r="A49" s="79" t="s">
        <v>456</v>
      </c>
      <c r="B49" s="77">
        <v>43</v>
      </c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s="50" customFormat="1" ht="18.75" customHeight="1">
      <c r="A50" s="79" t="s">
        <v>457</v>
      </c>
      <c r="B50" s="37">
        <v>44</v>
      </c>
      <c r="C50" s="165">
        <v>0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s="50" customFormat="1" ht="18.75" customHeight="1">
      <c r="A51" s="79" t="s">
        <v>458</v>
      </c>
      <c r="B51" s="77">
        <v>45</v>
      </c>
      <c r="C51" s="165"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 s="50" customFormat="1" ht="18.75" customHeight="1">
      <c r="A52" s="79" t="s">
        <v>459</v>
      </c>
      <c r="B52" s="37">
        <v>46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s="50" customFormat="1" ht="18.75" customHeight="1">
      <c r="A53" s="79" t="s">
        <v>460</v>
      </c>
      <c r="B53" s="77">
        <v>47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s="50" customFormat="1" ht="18.75" customHeight="1">
      <c r="A54" s="79" t="s">
        <v>461</v>
      </c>
      <c r="B54" s="37">
        <v>48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s="50" customFormat="1" ht="18.75" customHeight="1">
      <c r="A55" s="79" t="s">
        <v>462</v>
      </c>
      <c r="B55" s="77">
        <v>49</v>
      </c>
      <c r="C55" s="165">
        <v>0</v>
      </c>
      <c r="D55" s="165">
        <v>0</v>
      </c>
      <c r="E55" s="165">
        <v>0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s="50" customFormat="1" ht="18.75" customHeight="1">
      <c r="A56" s="79" t="s">
        <v>463</v>
      </c>
      <c r="B56" s="37">
        <v>50</v>
      </c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 s="50" customFormat="1" ht="18.75" customHeight="1">
      <c r="A57" s="79" t="s">
        <v>464</v>
      </c>
      <c r="B57" s="77">
        <v>51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s="50" customFormat="1" ht="18.75" customHeight="1">
      <c r="A58" s="79" t="s">
        <v>465</v>
      </c>
      <c r="B58" s="37">
        <v>52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 s="50" customFormat="1" ht="18.75" customHeight="1">
      <c r="A59" s="79" t="s">
        <v>466</v>
      </c>
      <c r="B59" s="77">
        <v>53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 s="50" customFormat="1" ht="18.75" customHeight="1">
      <c r="A60" s="79" t="s">
        <v>467</v>
      </c>
      <c r="B60" s="37">
        <v>54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 s="50" customFormat="1" ht="18.75" customHeight="1">
      <c r="A61" s="79" t="s">
        <v>468</v>
      </c>
      <c r="B61" s="77">
        <v>55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165">
        <v>0</v>
      </c>
      <c r="M61" s="165">
        <v>0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s="50" customFormat="1" ht="18.75" customHeight="1">
      <c r="A62" s="79" t="s">
        <v>469</v>
      </c>
      <c r="B62" s="37">
        <v>56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s="50" customFormat="1" ht="18.75" customHeight="1">
      <c r="A63" s="37" t="s">
        <v>470</v>
      </c>
      <c r="B63" s="77">
        <v>57</v>
      </c>
      <c r="C63" s="165">
        <v>4</v>
      </c>
      <c r="D63" s="165">
        <v>9</v>
      </c>
      <c r="E63" s="165">
        <v>0</v>
      </c>
      <c r="F63" s="165">
        <v>1</v>
      </c>
      <c r="G63" s="165">
        <v>2</v>
      </c>
      <c r="H63" s="165">
        <v>0</v>
      </c>
      <c r="I63" s="165">
        <v>0</v>
      </c>
      <c r="J63" s="165">
        <v>2</v>
      </c>
      <c r="K63" s="165">
        <v>0</v>
      </c>
      <c r="L63" s="165">
        <v>0</v>
      </c>
      <c r="M63" s="165">
        <v>0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 s="50" customFormat="1" ht="27" customHeight="1">
      <c r="A64" s="80" t="s">
        <v>471</v>
      </c>
      <c r="B64" s="37">
        <v>58</v>
      </c>
      <c r="C64" s="165">
        <v>4</v>
      </c>
      <c r="D64" s="165">
        <v>9</v>
      </c>
      <c r="E64" s="165">
        <v>0</v>
      </c>
      <c r="F64" s="165">
        <v>1</v>
      </c>
      <c r="G64" s="165">
        <v>4</v>
      </c>
      <c r="H64" s="165">
        <v>0</v>
      </c>
      <c r="I64" s="165">
        <v>0</v>
      </c>
      <c r="J64" s="165">
        <v>2</v>
      </c>
      <c r="K64" s="165">
        <v>0</v>
      </c>
      <c r="L64" s="165">
        <v>0</v>
      </c>
      <c r="M64" s="165">
        <v>0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19" s="48" customFormat="1" ht="15.75" customHeight="1">
      <c r="A65" s="300"/>
      <c r="B65" s="300"/>
      <c r="C65" s="300"/>
      <c r="D65" s="300"/>
      <c r="E65" s="300"/>
      <c r="F65" s="300"/>
      <c r="G65" s="300"/>
      <c r="H65" s="300"/>
      <c r="I65" s="300"/>
      <c r="J65" s="300"/>
      <c r="K65" s="107"/>
      <c r="L65" s="107"/>
      <c r="M65" s="107"/>
      <c r="N65" s="53"/>
      <c r="O65" s="53"/>
      <c r="P65" s="54"/>
      <c r="Q65" s="54"/>
      <c r="R65" s="54"/>
      <c r="S65" s="54"/>
    </row>
    <row r="66" spans="1:19" s="48" customFormat="1" ht="15.75" customHeight="1">
      <c r="A66" s="81" t="s">
        <v>318</v>
      </c>
      <c r="B66" s="152"/>
      <c r="C66" s="63"/>
      <c r="D66" s="63"/>
      <c r="E66" s="64"/>
      <c r="F66" s="64"/>
      <c r="G66" s="64"/>
      <c r="H66" s="64"/>
      <c r="I66" s="64"/>
      <c r="J66" s="64"/>
      <c r="N66" s="53"/>
      <c r="O66" s="53"/>
      <c r="P66" s="55"/>
      <c r="Q66" s="56"/>
      <c r="R66" s="56"/>
      <c r="S66" s="56"/>
    </row>
    <row r="67" spans="1:19" s="48" customFormat="1" ht="15.75" customHeight="1">
      <c r="A67" s="154"/>
      <c r="B67" s="93"/>
      <c r="C67" s="34"/>
      <c r="D67" s="34"/>
      <c r="E67" s="30"/>
      <c r="F67" s="30"/>
      <c r="G67" s="30"/>
      <c r="H67" s="30"/>
      <c r="I67" s="30"/>
      <c r="J67" s="30"/>
      <c r="K67" s="30"/>
      <c r="L67" s="30"/>
      <c r="M67" s="30"/>
      <c r="N67" s="57"/>
      <c r="O67" s="57"/>
      <c r="P67" s="58"/>
      <c r="Q67" s="59"/>
      <c r="R67" s="59"/>
      <c r="S67" s="59"/>
    </row>
    <row r="68" spans="1:19" s="48" customFormat="1" ht="15.75" customHeight="1">
      <c r="A68" s="154"/>
      <c r="B68" s="93"/>
      <c r="C68" s="301" t="s">
        <v>516</v>
      </c>
      <c r="D68" s="302"/>
      <c r="E68" s="302"/>
      <c r="F68" s="305" t="s">
        <v>96</v>
      </c>
      <c r="G68" s="305"/>
      <c r="H68" s="305"/>
      <c r="I68" s="305"/>
      <c r="J68" s="306"/>
      <c r="K68" s="30"/>
      <c r="L68" s="30"/>
      <c r="M68" s="30"/>
      <c r="N68" s="57"/>
      <c r="O68" s="57"/>
      <c r="P68" s="52"/>
      <c r="Q68" s="59"/>
      <c r="R68" s="59"/>
      <c r="S68" s="59"/>
    </row>
    <row r="69" spans="1:19" s="48" customFormat="1" ht="15.75" customHeight="1">
      <c r="A69" s="154"/>
      <c r="B69" s="93"/>
      <c r="C69" s="303"/>
      <c r="D69" s="304"/>
      <c r="E69" s="304"/>
      <c r="F69" s="307"/>
      <c r="G69" s="307"/>
      <c r="H69" s="307"/>
      <c r="I69" s="307"/>
      <c r="J69" s="308"/>
      <c r="K69" s="30"/>
      <c r="L69" s="30"/>
      <c r="M69" s="30"/>
      <c r="N69" s="57"/>
      <c r="O69" s="57"/>
      <c r="P69" s="55"/>
      <c r="Q69" s="56"/>
      <c r="R69" s="60"/>
      <c r="S69" s="56"/>
    </row>
    <row r="70" spans="1:19" s="48" customFormat="1" ht="15.75" customHeight="1">
      <c r="A70" s="154"/>
      <c r="B70" s="93"/>
      <c r="C70" s="108"/>
      <c r="D70" s="109"/>
      <c r="E70" s="109"/>
      <c r="F70" s="109"/>
      <c r="G70" s="65" t="s">
        <v>311</v>
      </c>
      <c r="H70" s="65"/>
      <c r="I70" s="65"/>
      <c r="J70" s="66" t="s">
        <v>195</v>
      </c>
      <c r="K70" s="30"/>
      <c r="L70" s="30"/>
      <c r="M70" s="30"/>
      <c r="N70" s="53"/>
      <c r="O70" s="53"/>
      <c r="P70" s="52"/>
      <c r="Q70" s="54"/>
      <c r="R70" s="54"/>
      <c r="S70" s="54"/>
    </row>
    <row r="71" spans="1:19" s="48" customFormat="1" ht="24" customHeight="1">
      <c r="A71" s="154"/>
      <c r="B71" s="93"/>
      <c r="C71" s="296" t="s">
        <v>194</v>
      </c>
      <c r="D71" s="297"/>
      <c r="E71" s="297"/>
      <c r="F71" s="298" t="s">
        <v>97</v>
      </c>
      <c r="G71" s="298"/>
      <c r="H71" s="298"/>
      <c r="I71" s="298"/>
      <c r="J71" s="299"/>
      <c r="K71" s="30"/>
      <c r="L71" s="30"/>
      <c r="M71" s="30"/>
      <c r="N71" s="59"/>
      <c r="O71" s="59"/>
      <c r="P71" s="59"/>
      <c r="Q71" s="59"/>
      <c r="R71" s="59"/>
      <c r="S71" s="59"/>
    </row>
    <row r="72" spans="1:19" s="48" customFormat="1" ht="15.75" customHeight="1">
      <c r="A72" s="154"/>
      <c r="B72" s="93"/>
      <c r="C72" s="296"/>
      <c r="D72" s="297"/>
      <c r="E72" s="297"/>
      <c r="F72" s="144"/>
      <c r="G72" s="110"/>
      <c r="H72" s="67" t="s">
        <v>380</v>
      </c>
      <c r="I72" s="67"/>
      <c r="J72" s="68"/>
      <c r="K72" s="30"/>
      <c r="L72" s="30"/>
      <c r="M72" s="30"/>
      <c r="N72" s="53"/>
      <c r="O72" s="53"/>
      <c r="P72" s="55"/>
      <c r="Q72" s="56"/>
      <c r="R72" s="56"/>
      <c r="S72" s="56"/>
    </row>
    <row r="73" spans="1:19" s="48" customFormat="1" ht="24" customHeight="1">
      <c r="A73" s="154"/>
      <c r="B73" s="93"/>
      <c r="C73" s="296"/>
      <c r="D73" s="297"/>
      <c r="E73" s="297"/>
      <c r="F73" s="298" t="s">
        <v>98</v>
      </c>
      <c r="G73" s="298"/>
      <c r="H73" s="298"/>
      <c r="I73" s="298"/>
      <c r="J73" s="299"/>
      <c r="K73" s="30"/>
      <c r="L73" s="30"/>
      <c r="M73" s="30"/>
      <c r="N73" s="51"/>
      <c r="O73" s="51"/>
      <c r="P73" s="51"/>
      <c r="Q73" s="52"/>
      <c r="R73" s="61"/>
      <c r="S73" s="61"/>
    </row>
    <row r="74" spans="1:19" s="48" customFormat="1" ht="15.75" customHeight="1">
      <c r="A74" s="154"/>
      <c r="B74" s="93"/>
      <c r="C74" s="108"/>
      <c r="D74" s="109"/>
      <c r="E74" s="313" t="s">
        <v>364</v>
      </c>
      <c r="F74" s="313"/>
      <c r="G74" s="313"/>
      <c r="H74" s="313"/>
      <c r="I74" s="313"/>
      <c r="J74" s="314"/>
      <c r="K74" s="30"/>
      <c r="L74" s="30"/>
      <c r="M74" s="30"/>
      <c r="N74" s="62"/>
      <c r="O74" s="62"/>
      <c r="P74" s="62"/>
      <c r="Q74" s="55"/>
      <c r="R74" s="54"/>
      <c r="S74" s="54"/>
    </row>
    <row r="75" spans="1:13" s="48" customFormat="1" ht="23.25" customHeight="1">
      <c r="A75" s="154"/>
      <c r="B75" s="93"/>
      <c r="C75" s="69" t="s">
        <v>381</v>
      </c>
      <c r="D75" s="148"/>
      <c r="E75" s="309" t="s">
        <v>99</v>
      </c>
      <c r="F75" s="309"/>
      <c r="G75" s="309"/>
      <c r="H75" s="145"/>
      <c r="I75" s="146" t="s">
        <v>100</v>
      </c>
      <c r="J75" s="147"/>
      <c r="K75" s="30"/>
      <c r="L75" s="30"/>
      <c r="M75" s="30"/>
    </row>
    <row r="76" spans="1:13" s="48" customFormat="1" ht="15.75" customHeight="1">
      <c r="A76" s="154"/>
      <c r="B76" s="93"/>
      <c r="C76" s="70" t="s">
        <v>382</v>
      </c>
      <c r="D76" s="111"/>
      <c r="E76" s="112" t="s">
        <v>383</v>
      </c>
      <c r="F76" s="112"/>
      <c r="G76" s="112"/>
      <c r="H76" s="113"/>
      <c r="I76" s="71" t="s">
        <v>196</v>
      </c>
      <c r="J76" s="72"/>
      <c r="K76" s="30"/>
      <c r="L76" s="30"/>
      <c r="M76" s="30"/>
    </row>
    <row r="77" spans="1:2" s="48" customFormat="1" ht="15.75" customHeight="1">
      <c r="A77" s="150"/>
      <c r="B77" s="101"/>
    </row>
    <row r="78" spans="1:2" s="48" customFormat="1" ht="15.75" customHeight="1">
      <c r="A78" s="150"/>
      <c r="B78" s="101"/>
    </row>
    <row r="79" spans="1:2" s="48" customFormat="1" ht="15.75" customHeight="1">
      <c r="A79" s="150"/>
      <c r="B79" s="101"/>
    </row>
    <row r="80" spans="1:2" s="48" customFormat="1" ht="15.75" customHeight="1">
      <c r="A80" s="150"/>
      <c r="B80" s="101"/>
    </row>
    <row r="81" spans="1:2" s="48" customFormat="1" ht="15.75" customHeight="1">
      <c r="A81" s="150"/>
      <c r="B81" s="101"/>
    </row>
    <row r="82" spans="1:2" s="48" customFormat="1" ht="15.75" customHeight="1">
      <c r="A82" s="150"/>
      <c r="B82" s="101"/>
    </row>
    <row r="83" spans="1:2" s="48" customFormat="1" ht="15.75" customHeight="1">
      <c r="A83" s="150"/>
      <c r="B83" s="101"/>
    </row>
    <row r="84" spans="1:2" s="48" customFormat="1" ht="15.75" customHeight="1">
      <c r="A84" s="150"/>
      <c r="B84" s="101"/>
    </row>
    <row r="85" spans="1:2" s="48" customFormat="1" ht="15.75" customHeight="1">
      <c r="A85" s="150"/>
      <c r="B85" s="101"/>
    </row>
    <row r="86" spans="1:2" s="48" customFormat="1" ht="15.75" customHeight="1">
      <c r="A86" s="150"/>
      <c r="B86" s="101"/>
    </row>
    <row r="87" spans="1:2" s="48" customFormat="1" ht="15.75" customHeight="1">
      <c r="A87" s="150"/>
      <c r="B87" s="101"/>
    </row>
    <row r="88" spans="1:2" s="48" customFormat="1" ht="15.75" customHeight="1">
      <c r="A88" s="150"/>
      <c r="B88" s="101"/>
    </row>
    <row r="89" spans="1:2" s="48" customFormat="1" ht="15.75" customHeight="1">
      <c r="A89" s="150"/>
      <c r="B89" s="101"/>
    </row>
    <row r="90" spans="1:2" s="48" customFormat="1" ht="15.75" customHeight="1">
      <c r="A90" s="150"/>
      <c r="B90" s="101"/>
    </row>
    <row r="91" spans="1:2" s="48" customFormat="1" ht="15.75" customHeight="1">
      <c r="A91" s="150"/>
      <c r="B91" s="101"/>
    </row>
    <row r="92" spans="1:2" s="48" customFormat="1" ht="15.75" customHeight="1">
      <c r="A92" s="150"/>
      <c r="B92" s="101"/>
    </row>
    <row r="93" spans="1:2" s="48" customFormat="1" ht="15.75" customHeight="1">
      <c r="A93" s="150"/>
      <c r="B93" s="101"/>
    </row>
    <row r="94" spans="1:2" s="48" customFormat="1" ht="15.75" customHeight="1">
      <c r="A94" s="150"/>
      <c r="B94" s="101"/>
    </row>
    <row r="95" spans="1:2" s="48" customFormat="1" ht="15.75" customHeight="1">
      <c r="A95" s="150"/>
      <c r="B95" s="101"/>
    </row>
    <row r="96" spans="1:2" s="48" customFormat="1" ht="15.75" customHeight="1">
      <c r="A96" s="150"/>
      <c r="B96" s="101"/>
    </row>
    <row r="97" spans="1:2" s="48" customFormat="1" ht="15.75" customHeight="1">
      <c r="A97" s="150"/>
      <c r="B97" s="101"/>
    </row>
    <row r="98" spans="1:2" s="48" customFormat="1" ht="15.75" customHeight="1">
      <c r="A98" s="150"/>
      <c r="B98" s="101"/>
    </row>
    <row r="99" spans="1:2" s="48" customFormat="1" ht="15.75" customHeight="1">
      <c r="A99" s="150"/>
      <c r="B99" s="101"/>
    </row>
    <row r="100" spans="1:2" s="48" customFormat="1" ht="15.75" customHeight="1">
      <c r="A100" s="150"/>
      <c r="B100" s="101"/>
    </row>
    <row r="101" spans="2:4" ht="17.25" customHeight="1">
      <c r="B101" s="101"/>
      <c r="C101" s="30"/>
      <c r="D101" s="30"/>
    </row>
    <row r="102" spans="2:4" ht="12.75" customHeight="1">
      <c r="B102" s="101"/>
      <c r="C102" s="30"/>
      <c r="D102" s="30"/>
    </row>
    <row r="103" spans="2:4" ht="12.75" customHeight="1">
      <c r="B103" s="101"/>
      <c r="C103" s="30"/>
      <c r="D103" s="30"/>
    </row>
    <row r="104" spans="2:4" ht="14.25" customHeight="1">
      <c r="B104" s="101"/>
      <c r="C104" s="30"/>
      <c r="D104" s="30"/>
    </row>
    <row r="105" spans="2:4" ht="18.75">
      <c r="B105" s="101"/>
      <c r="C105" s="30"/>
      <c r="D105" s="30"/>
    </row>
    <row r="106" spans="2:4" ht="30" customHeight="1">
      <c r="B106" s="101"/>
      <c r="C106" s="30"/>
      <c r="D106" s="30"/>
    </row>
    <row r="107" spans="2:4" ht="12.75" customHeight="1">
      <c r="B107" s="101"/>
      <c r="C107" s="30"/>
      <c r="D107" s="30"/>
    </row>
    <row r="108" spans="2:4" ht="27.75" customHeight="1">
      <c r="B108" s="101"/>
      <c r="C108" s="30"/>
      <c r="D108" s="30"/>
    </row>
    <row r="109" spans="2:4" ht="15" customHeight="1">
      <c r="B109" s="101"/>
      <c r="C109" s="30"/>
      <c r="D109" s="30"/>
    </row>
    <row r="110" spans="2:4" ht="18.75">
      <c r="B110" s="101"/>
      <c r="C110" s="30"/>
      <c r="D110" s="30"/>
    </row>
    <row r="111" spans="2:4" ht="18.75">
      <c r="B111" s="101"/>
      <c r="C111" s="30"/>
      <c r="D111" s="30"/>
    </row>
    <row r="112" spans="2:4" ht="18.75">
      <c r="B112" s="101"/>
      <c r="C112" s="30"/>
      <c r="D112" s="30"/>
    </row>
  </sheetData>
  <sheetProtection/>
  <mergeCells count="15">
    <mergeCell ref="E75:G75"/>
    <mergeCell ref="H4:J4"/>
    <mergeCell ref="K4:M4"/>
    <mergeCell ref="G2:L2"/>
    <mergeCell ref="E4:G4"/>
    <mergeCell ref="E74:J74"/>
    <mergeCell ref="A4:A5"/>
    <mergeCell ref="B4:B5"/>
    <mergeCell ref="C71:E73"/>
    <mergeCell ref="F71:J71"/>
    <mergeCell ref="F73:J73"/>
    <mergeCell ref="A65:J65"/>
    <mergeCell ref="C68:E69"/>
    <mergeCell ref="F68:J69"/>
    <mergeCell ref="C4:D4"/>
  </mergeCells>
  <printOptions/>
  <pageMargins left="0.7874015748031497" right="0.1968503937007874" top="0.3937007874015748" bottom="0.2362204724409449" header="0.31496062992125984" footer="0.2362204724409449"/>
  <pageSetup fitToWidth="0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E68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7109375" style="0" customWidth="1"/>
    <col min="2" max="2" width="17.421875" style="0" customWidth="1"/>
    <col min="3" max="3" width="41.7109375" style="96" customWidth="1"/>
    <col min="4" max="4" width="77.28125" style="96" customWidth="1"/>
  </cols>
  <sheetData>
    <row r="1" spans="1:4" ht="13.5" thickBot="1">
      <c r="A1" s="183" t="s">
        <v>305</v>
      </c>
      <c r="B1" s="183" t="s">
        <v>306</v>
      </c>
      <c r="C1" s="186" t="s">
        <v>307</v>
      </c>
      <c r="D1" s="186" t="s">
        <v>308</v>
      </c>
    </row>
    <row r="2" spans="1:4" ht="25.5">
      <c r="A2" s="184">
        <f>IF((SUM('Раздел 2'!R9:R49)=0),"","Неверно!")</f>
      </c>
      <c r="B2" s="185">
        <v>157095</v>
      </c>
      <c r="C2" s="187" t="s">
        <v>21</v>
      </c>
      <c r="D2" s="187" t="s">
        <v>22</v>
      </c>
    </row>
    <row r="3" spans="1:4" ht="51">
      <c r="A3" s="184">
        <f>IF(((SUM('Раздел 3'!C37:C40)&gt;0)*(SUM('Раздел 3'!C36:C36)&gt;0))+((SUM('Раздел 3'!C37:C40)=0)*(SUM('Раздел 3'!C36:C36)=0)),"","Неверно!")</f>
      </c>
      <c r="B3" s="185">
        <v>157097</v>
      </c>
      <c r="C3" s="187" t="s">
        <v>23</v>
      </c>
      <c r="D3" s="187" t="s">
        <v>24</v>
      </c>
    </row>
    <row r="4" spans="1:4" ht="51">
      <c r="A4" s="184">
        <f>IF(((SUM('Раздел 3'!D37:D40)&gt;0)*(SUM('Раздел 3'!D36:D36)&gt;0))+((SUM('Раздел 3'!D37:D40)=0)*(SUM('Раздел 3'!D36:D36)=0)),"","Неверно!")</f>
      </c>
      <c r="B4" s="185">
        <v>157097</v>
      </c>
      <c r="C4" s="187" t="s">
        <v>25</v>
      </c>
      <c r="D4" s="187" t="s">
        <v>24</v>
      </c>
    </row>
    <row r="5" spans="1:4" ht="51">
      <c r="A5" s="184">
        <f>IF(((SUM('Раздел 3'!E37:E40)&gt;0)*(SUM('Раздел 3'!E36:E36)&gt;0))+((SUM('Раздел 3'!E37:E40)=0)*(SUM('Раздел 3'!E36:E36)=0)),"","Неверно!")</f>
      </c>
      <c r="B5" s="185">
        <v>157097</v>
      </c>
      <c r="C5" s="187" t="s">
        <v>26</v>
      </c>
      <c r="D5" s="187" t="s">
        <v>24</v>
      </c>
    </row>
    <row r="6" spans="1:4" ht="51">
      <c r="A6" s="184">
        <f>IF(((SUM('Раздел 3'!F37:F40)&gt;0)*(SUM('Раздел 3'!F36:F36)&gt;0))+((SUM('Раздел 3'!F37:F40)=0)*(SUM('Раздел 3'!F36:F36)=0)),"","Неверно!")</f>
      </c>
      <c r="B6" s="185">
        <v>157097</v>
      </c>
      <c r="C6" s="187" t="s">
        <v>27</v>
      </c>
      <c r="D6" s="187" t="s">
        <v>24</v>
      </c>
    </row>
    <row r="7" spans="1:4" ht="51">
      <c r="A7" s="184">
        <f>IF(((SUM('Раздел 3'!G37:G40)&gt;0)*(SUM('Раздел 3'!G36:G36)&gt;0))+((SUM('Раздел 3'!G37:G40)=0)*(SUM('Раздел 3'!G36:G36)=0)),"","Неверно!")</f>
      </c>
      <c r="B7" s="185">
        <v>157097</v>
      </c>
      <c r="C7" s="187" t="s">
        <v>28</v>
      </c>
      <c r="D7" s="187" t="s">
        <v>24</v>
      </c>
    </row>
    <row r="8" spans="1:4" ht="51">
      <c r="A8" s="184">
        <f>IF(((SUM('Раздел 3'!H37:H40)&gt;0)*(SUM('Раздел 3'!H36:H36)&gt;0))+((SUM('Раздел 3'!H37:H40)=0)*(SUM('Раздел 3'!H36:H36)=0)),"","Неверно!")</f>
      </c>
      <c r="B8" s="185">
        <v>157097</v>
      </c>
      <c r="C8" s="187" t="s">
        <v>29</v>
      </c>
      <c r="D8" s="187" t="s">
        <v>24</v>
      </c>
    </row>
    <row r="9" spans="1:4" ht="51">
      <c r="A9" s="184">
        <f>IF(((SUM('Раздел 3'!I37:I40)&gt;0)*(SUM('Раздел 3'!I36:I36)&gt;0))+((SUM('Раздел 3'!I37:I40)=0)*(SUM('Раздел 3'!I36:I36)=0)),"","Неверно!")</f>
      </c>
      <c r="B9" s="185">
        <v>157097</v>
      </c>
      <c r="C9" s="187" t="s">
        <v>30</v>
      </c>
      <c r="D9" s="187" t="s">
        <v>24</v>
      </c>
    </row>
    <row r="10" spans="1:4" ht="51">
      <c r="A10" s="184">
        <f>IF(((SUM('Раздел 3'!J37:J40)&gt;0)*(SUM('Раздел 3'!J36:J36)&gt;0))+((SUM('Раздел 3'!J37:J40)=0)*(SUM('Раздел 3'!J36:J36)=0)),"","Неверно!")</f>
      </c>
      <c r="B10" s="185">
        <v>157097</v>
      </c>
      <c r="C10" s="187" t="s">
        <v>31</v>
      </c>
      <c r="D10" s="187" t="s">
        <v>24</v>
      </c>
    </row>
    <row r="11" spans="1:5" ht="51">
      <c r="A11" s="184">
        <f>IF(((SUM('Раздел 3'!K37:K40)&gt;0)*(SUM('Раздел 3'!K36:K36)&gt;0))+((SUM('Раздел 3'!K37:K40)=0)*(SUM('Раздел 3'!K36:K36)=0)),"","Неверно!")</f>
      </c>
      <c r="B11" s="185">
        <v>157097</v>
      </c>
      <c r="C11" s="187" t="s">
        <v>32</v>
      </c>
      <c r="D11" s="187" t="s">
        <v>24</v>
      </c>
      <c r="E11" s="96"/>
    </row>
    <row r="12" spans="1:4" ht="51">
      <c r="A12" s="184">
        <f>IF(((SUM('Раздел 3'!L37:L40)&gt;0)*(SUM('Раздел 3'!L36:L36)&gt;0))+((SUM('Раздел 3'!L37:L40)=0)*(SUM('Раздел 3'!L36:L36)=0)),"","Неверно!")</f>
      </c>
      <c r="B12" s="185">
        <v>157097</v>
      </c>
      <c r="C12" s="187" t="s">
        <v>33</v>
      </c>
      <c r="D12" s="187" t="s">
        <v>24</v>
      </c>
    </row>
    <row r="13" spans="1:4" ht="51">
      <c r="A13" s="184">
        <f>IF(((SUM('Раздел 3'!M37:M40)&gt;0)*(SUM('Раздел 3'!M36:M36)&gt;0))+((SUM('Раздел 3'!M37:M40)=0)*(SUM('Раздел 3'!M36:M36)=0)),"","Неверно!")</f>
      </c>
      <c r="B13" s="185">
        <v>157097</v>
      </c>
      <c r="C13" s="187" t="s">
        <v>34</v>
      </c>
      <c r="D13" s="187" t="s">
        <v>24</v>
      </c>
    </row>
    <row r="14" spans="1:4" ht="51">
      <c r="A14" s="184">
        <f>IF((SUM('Раздел 1'!C65:C65)&lt;=SUM('Раздел 1'!C8:C8)+SUM('Раздел 1'!C23:C23)+SUM('Раздел 1'!C27:C37)+SUM('Раздел 1'!C42:C64)),"","Неверно!")</f>
      </c>
      <c r="B14" s="185">
        <v>157100</v>
      </c>
      <c r="C14" s="187" t="s">
        <v>35</v>
      </c>
      <c r="D14" s="187" t="s">
        <v>36</v>
      </c>
    </row>
    <row r="15" spans="1:4" ht="51">
      <c r="A15" s="184">
        <f>IF((SUM('Раздел 1'!D65:D65)&lt;=SUM('Раздел 1'!D8:D8)+SUM('Раздел 1'!D23:D23)+SUM('Раздел 1'!D27:D37)+SUM('Раздел 1'!D42:D64)),"","Неверно!")</f>
      </c>
      <c r="B15" s="185">
        <v>157100</v>
      </c>
      <c r="C15" s="187" t="s">
        <v>37</v>
      </c>
      <c r="D15" s="187" t="s">
        <v>36</v>
      </c>
    </row>
    <row r="16" spans="1:4" ht="51">
      <c r="A16" s="184">
        <f>IF((SUM('Раздел 1'!E65:E65)&lt;=SUM('Раздел 1'!E8:E8)+SUM('Раздел 1'!E23:E23)+SUM('Раздел 1'!E27:E37)+SUM('Раздел 1'!E42:E64)),"","Неверно!")</f>
      </c>
      <c r="B16" s="185">
        <v>157100</v>
      </c>
      <c r="C16" s="187" t="s">
        <v>38</v>
      </c>
      <c r="D16" s="187" t="s">
        <v>36</v>
      </c>
    </row>
    <row r="17" spans="1:4" ht="51">
      <c r="A17" s="184">
        <f>IF((SUM('Раздел 1'!F65:F65)&lt;=SUM('Раздел 1'!F8:F8)+SUM('Раздел 1'!F23:F23)+SUM('Раздел 1'!F27:F37)+SUM('Раздел 1'!F42:F64)),"","Неверно!")</f>
      </c>
      <c r="B17" s="185">
        <v>157100</v>
      </c>
      <c r="C17" s="187" t="s">
        <v>39</v>
      </c>
      <c r="D17" s="187" t="s">
        <v>36</v>
      </c>
    </row>
    <row r="18" spans="1:4" ht="51">
      <c r="A18" s="184">
        <f>IF((SUM('Раздел 1'!G65:G65)&lt;=SUM('Раздел 1'!G8:G8)+SUM('Раздел 1'!G23:G23)+SUM('Раздел 1'!G27:G37)+SUM('Раздел 1'!G42:G64)),"","Неверно!")</f>
      </c>
      <c r="B18" s="185">
        <v>157100</v>
      </c>
      <c r="C18" s="187" t="s">
        <v>40</v>
      </c>
      <c r="D18" s="187" t="s">
        <v>36</v>
      </c>
    </row>
    <row r="19" spans="1:4" ht="51">
      <c r="A19" s="184">
        <f>IF((SUM('Раздел 1'!H65:H65)&lt;=SUM('Раздел 1'!H8:H8)+SUM('Раздел 1'!H23:H23)+SUM('Раздел 1'!H27:H37)+SUM('Раздел 1'!H42:H64)),"","Неверно!")</f>
      </c>
      <c r="B19" s="185">
        <v>157100</v>
      </c>
      <c r="C19" s="187" t="s">
        <v>41</v>
      </c>
      <c r="D19" s="187" t="s">
        <v>36</v>
      </c>
    </row>
    <row r="20" spans="1:4" ht="51">
      <c r="A20" s="184">
        <f>IF((SUM('Раздел 1'!I65:I65)&lt;=SUM('Раздел 1'!I8:I8)+SUM('Раздел 1'!I23:I23)+SUM('Раздел 1'!I27:I37)+SUM('Раздел 1'!I42:I64)),"","Неверно!")</f>
      </c>
      <c r="B20" s="185">
        <v>157100</v>
      </c>
      <c r="C20" s="187" t="s">
        <v>42</v>
      </c>
      <c r="D20" s="187" t="s">
        <v>36</v>
      </c>
    </row>
    <row r="21" spans="1:4" ht="51">
      <c r="A21" s="184">
        <f>IF((SUM('Раздел 1'!J65:J65)&lt;=SUM('Раздел 1'!J8:J8)+SUM('Раздел 1'!J23:J23)+SUM('Раздел 1'!J27:J37)+SUM('Раздел 1'!J42:J64)),"","Неверно!")</f>
      </c>
      <c r="B21" s="185">
        <v>157100</v>
      </c>
      <c r="C21" s="187" t="s">
        <v>43</v>
      </c>
      <c r="D21" s="187" t="s">
        <v>36</v>
      </c>
    </row>
    <row r="22" spans="1:4" ht="51">
      <c r="A22" s="184">
        <f>IF((SUM('Раздел 1'!K65:K65)&lt;=SUM('Раздел 1'!K8:K8)+SUM('Раздел 1'!K23:K23)+SUM('Раздел 1'!K27:K37)+SUM('Раздел 1'!K42:K64)),"","Неверно!")</f>
      </c>
      <c r="B22" s="185">
        <v>157100</v>
      </c>
      <c r="C22" s="187" t="s">
        <v>44</v>
      </c>
      <c r="D22" s="187" t="s">
        <v>36</v>
      </c>
    </row>
    <row r="23" spans="1:4" ht="51">
      <c r="A23" s="184">
        <f>IF((SUM('Раздел 1'!L65:L65)&lt;=SUM('Раздел 1'!L8:L8)+SUM('Раздел 1'!L23:L23)+SUM('Раздел 1'!L27:L37)+SUM('Раздел 1'!L42:L64)),"","Неверно!")</f>
      </c>
      <c r="B23" s="185">
        <v>157100</v>
      </c>
      <c r="C23" s="187" t="s">
        <v>45</v>
      </c>
      <c r="D23" s="187" t="s">
        <v>36</v>
      </c>
    </row>
    <row r="24" spans="1:4" ht="51">
      <c r="A24" s="184">
        <f>IF((SUM('Раздел 1'!M65:M65)&lt;=SUM('Раздел 1'!M8:M8)+SUM('Раздел 1'!M23:M23)+SUM('Раздел 1'!M27:M37)+SUM('Раздел 1'!M42:M64)),"","Неверно!")</f>
      </c>
      <c r="B24" s="185">
        <v>157100</v>
      </c>
      <c r="C24" s="187" t="s">
        <v>844</v>
      </c>
      <c r="D24" s="187" t="s">
        <v>36</v>
      </c>
    </row>
    <row r="25" spans="1:4" ht="51">
      <c r="A25" s="184">
        <f>IF((SUM('Раздел 1'!N65:N65)&lt;=SUM('Раздел 1'!N8:N8)+SUM('Раздел 1'!N23:N23)+SUM('Раздел 1'!N27:N37)+SUM('Раздел 1'!N42:N64)),"","Неверно!")</f>
      </c>
      <c r="B25" s="185">
        <v>157100</v>
      </c>
      <c r="C25" s="187" t="s">
        <v>845</v>
      </c>
      <c r="D25" s="187" t="s">
        <v>36</v>
      </c>
    </row>
    <row r="26" spans="1:4" ht="51">
      <c r="A26" s="184">
        <f>IF((SUM('Раздел 1'!O65:O65)&lt;=SUM('Раздел 1'!O8:O8)+SUM('Раздел 1'!O23:O23)+SUM('Раздел 1'!O27:O37)+SUM('Раздел 1'!O42:O64)),"","Неверно!")</f>
      </c>
      <c r="B26" s="185">
        <v>157100</v>
      </c>
      <c r="C26" s="187" t="s">
        <v>846</v>
      </c>
      <c r="D26" s="187" t="s">
        <v>36</v>
      </c>
    </row>
    <row r="27" spans="1:4" ht="51">
      <c r="A27" s="184">
        <f>IF((SUM('Раздел 1'!P65:P65)&lt;=SUM('Раздел 1'!P8:P8)+SUM('Раздел 1'!P23:P23)+SUM('Раздел 1'!P27:P37)+SUM('Раздел 1'!P42:P64)),"","Неверно!")</f>
      </c>
      <c r="B27" s="185">
        <v>157100</v>
      </c>
      <c r="C27" s="187" t="s">
        <v>847</v>
      </c>
      <c r="D27" s="187" t="s">
        <v>36</v>
      </c>
    </row>
    <row r="28" spans="1:4" ht="51">
      <c r="A28" s="184">
        <f>IF(((SUM('Раздел 1'!C38:C41)&gt;0)*(SUM('Раздел 1'!C37:C37)&gt;0))+((SUM('Раздел 1'!C38:C41)=0)*(SUM('Раздел 1'!C37:C37)=0)),"","Неверно!")</f>
      </c>
      <c r="B28" s="185">
        <v>157102</v>
      </c>
      <c r="C28" s="187" t="s">
        <v>848</v>
      </c>
      <c r="D28" s="187" t="s">
        <v>825</v>
      </c>
    </row>
    <row r="29" spans="1:4" ht="51">
      <c r="A29" s="184">
        <f>IF(((SUM('Раздел 1'!D38:D41)&gt;0)*(SUM('Раздел 1'!D37:D37)&gt;0))+((SUM('Раздел 1'!D38:D41)=0)*(SUM('Раздел 1'!D37:D37)=0)),"","Неверно!")</f>
      </c>
      <c r="B29" s="185">
        <v>157102</v>
      </c>
      <c r="C29" s="187" t="s">
        <v>849</v>
      </c>
      <c r="D29" s="187" t="s">
        <v>825</v>
      </c>
    </row>
    <row r="30" spans="1:4" ht="51">
      <c r="A30" s="184">
        <f>IF(((SUM('Раздел 1'!E38:E41)&gt;0)*(SUM('Раздел 1'!E37:E37)&gt;0))+((SUM('Раздел 1'!E38:E41)=0)*(SUM('Раздел 1'!E37:E37)=0)),"","Неверно!")</f>
      </c>
      <c r="B30" s="185">
        <v>157102</v>
      </c>
      <c r="C30" s="187" t="s">
        <v>850</v>
      </c>
      <c r="D30" s="187" t="s">
        <v>825</v>
      </c>
    </row>
    <row r="31" spans="1:4" ht="51">
      <c r="A31" s="184">
        <f>IF(((SUM('Раздел 1'!F38:F41)&gt;0)*(SUM('Раздел 1'!F37:F37)&gt;0))+((SUM('Раздел 1'!F38:F41)=0)*(SUM('Раздел 1'!F37:F37)=0)),"","Неверно!")</f>
      </c>
      <c r="B31" s="185">
        <v>157102</v>
      </c>
      <c r="C31" s="187" t="s">
        <v>851</v>
      </c>
      <c r="D31" s="187" t="s">
        <v>825</v>
      </c>
    </row>
    <row r="32" spans="1:4" ht="51">
      <c r="A32" s="184">
        <f>IF(((SUM('Раздел 1'!G38:G41)&gt;0)*(SUM('Раздел 1'!G37:G37)&gt;0))+((SUM('Раздел 1'!G38:G41)=0)*(SUM('Раздел 1'!G37:G37)=0)),"","Неверно!")</f>
      </c>
      <c r="B32" s="185">
        <v>157102</v>
      </c>
      <c r="C32" s="187" t="s">
        <v>852</v>
      </c>
      <c r="D32" s="187" t="s">
        <v>825</v>
      </c>
    </row>
    <row r="33" spans="1:4" ht="51">
      <c r="A33" s="184">
        <f>IF(((SUM('Раздел 1'!H38:H41)&gt;0)*(SUM('Раздел 1'!H37:H37)&gt;0))+((SUM('Раздел 1'!H38:H41)=0)*(SUM('Раздел 1'!H37:H37)=0)),"","Неверно!")</f>
      </c>
      <c r="B33" s="185">
        <v>157102</v>
      </c>
      <c r="C33" s="187" t="s">
        <v>853</v>
      </c>
      <c r="D33" s="187" t="s">
        <v>825</v>
      </c>
    </row>
    <row r="34" spans="1:4" ht="51">
      <c r="A34" s="184">
        <f>IF(((SUM('Раздел 1'!I38:I41)&gt;0)*(SUM('Раздел 1'!I37:I37)&gt;0))+((SUM('Раздел 1'!I38:I41)=0)*(SUM('Раздел 1'!I37:I37)=0)),"","Неверно!")</f>
      </c>
      <c r="B34" s="185">
        <v>157102</v>
      </c>
      <c r="C34" s="187" t="s">
        <v>854</v>
      </c>
      <c r="D34" s="187" t="s">
        <v>825</v>
      </c>
    </row>
    <row r="35" spans="1:4" ht="51">
      <c r="A35" s="184">
        <f>IF(((SUM('Раздел 1'!J38:J41)&gt;0)*(SUM('Раздел 1'!J37:J37)&gt;0))+((SUM('Раздел 1'!J38:J41)=0)*(SUM('Раздел 1'!J37:J37)=0)),"","Неверно!")</f>
      </c>
      <c r="B35" s="185">
        <v>157102</v>
      </c>
      <c r="C35" s="187" t="s">
        <v>855</v>
      </c>
      <c r="D35" s="187" t="s">
        <v>825</v>
      </c>
    </row>
    <row r="36" spans="1:4" ht="51">
      <c r="A36" s="184">
        <f>IF(((SUM('Раздел 1'!K38:K41)&gt;0)*(SUM('Раздел 1'!K37:K37)&gt;0))+((SUM('Раздел 1'!K38:K41)=0)*(SUM('Раздел 1'!K37:K37)=0)),"","Неверно!")</f>
      </c>
      <c r="B36" s="185">
        <v>157102</v>
      </c>
      <c r="C36" s="187" t="s">
        <v>856</v>
      </c>
      <c r="D36" s="187" t="s">
        <v>825</v>
      </c>
    </row>
    <row r="37" spans="1:4" ht="51">
      <c r="A37" s="184">
        <f>IF(((SUM('Раздел 1'!L38:L41)&gt;0)*(SUM('Раздел 1'!L37:L37)&gt;0))+((SUM('Раздел 1'!L38:L41)=0)*(SUM('Раздел 1'!L37:L37)=0)),"","Неверно!")</f>
      </c>
      <c r="B37" s="185">
        <v>157102</v>
      </c>
      <c r="C37" s="187" t="s">
        <v>857</v>
      </c>
      <c r="D37" s="187" t="s">
        <v>825</v>
      </c>
    </row>
    <row r="38" spans="1:4" ht="51">
      <c r="A38" s="184">
        <f>IF(((SUM('Раздел 1'!M38:M41)&gt;0)*(SUM('Раздел 1'!M37:M37)&gt;0))+((SUM('Раздел 1'!M38:M41)=0)*(SUM('Раздел 1'!M37:M37)=0)),"","Неверно!")</f>
      </c>
      <c r="B38" s="185">
        <v>157102</v>
      </c>
      <c r="C38" s="187" t="s">
        <v>858</v>
      </c>
      <c r="D38" s="187" t="s">
        <v>825</v>
      </c>
    </row>
    <row r="39" spans="1:4" ht="51">
      <c r="A39" s="184">
        <f>IF(((SUM('Раздел 1'!N38:N41)&gt;0)*(SUM('Раздел 1'!N37:N37)&gt;0))+((SUM('Раздел 1'!N38:N41)=0)*(SUM('Раздел 1'!N37:N37)=0)),"","Неверно!")</f>
      </c>
      <c r="B39" s="185">
        <v>157102</v>
      </c>
      <c r="C39" s="187" t="s">
        <v>859</v>
      </c>
      <c r="D39" s="187" t="s">
        <v>825</v>
      </c>
    </row>
    <row r="40" spans="1:4" ht="51">
      <c r="A40" s="184">
        <f>IF(((SUM('Раздел 1'!O38:O41)&gt;0)*(SUM('Раздел 1'!O37:O37)&gt;0))+((SUM('Раздел 1'!O38:O41)=0)*(SUM('Раздел 1'!O37:O37)=0)),"","Неверно!")</f>
      </c>
      <c r="B40" s="185">
        <v>157102</v>
      </c>
      <c r="C40" s="187" t="s">
        <v>860</v>
      </c>
      <c r="D40" s="187" t="s">
        <v>825</v>
      </c>
    </row>
    <row r="41" spans="1:4" ht="51">
      <c r="A41" s="184">
        <f>IF(((SUM('Раздел 1'!P38:P41)&gt;0)*(SUM('Раздел 1'!P37:P37)&gt;0))+((SUM('Раздел 1'!P38:P41)=0)*(SUM('Раздел 1'!P37:P37)=0)),"","Неверно!")</f>
      </c>
      <c r="B41" s="185">
        <v>157102</v>
      </c>
      <c r="C41" s="187" t="s">
        <v>861</v>
      </c>
      <c r="D41" s="187" t="s">
        <v>825</v>
      </c>
    </row>
    <row r="42" spans="1:4" ht="25.5">
      <c r="A42" s="184">
        <f>IF((SUM('Раздел 3'!C37:C40)&gt;=SUM('Раздел 3'!C36:C36)),"","Неверно!")</f>
      </c>
      <c r="B42" s="185">
        <v>157104</v>
      </c>
      <c r="C42" s="187" t="s">
        <v>862</v>
      </c>
      <c r="D42" s="187" t="s">
        <v>863</v>
      </c>
    </row>
    <row r="43" spans="1:4" ht="25.5">
      <c r="A43" s="184">
        <f>IF((SUM('Раздел 3'!D37:D40)&gt;=SUM('Раздел 3'!D36:D36)),"","Неверно!")</f>
      </c>
      <c r="B43" s="185">
        <v>157104</v>
      </c>
      <c r="C43" s="187" t="s">
        <v>864</v>
      </c>
      <c r="D43" s="187" t="s">
        <v>863</v>
      </c>
    </row>
    <row r="44" spans="1:4" ht="25.5">
      <c r="A44" s="184">
        <f>IF((SUM('Раздел 3'!E37:E40)&gt;=SUM('Раздел 3'!E36:E36)),"","Неверно!")</f>
      </c>
      <c r="B44" s="185">
        <v>157104</v>
      </c>
      <c r="C44" s="187" t="s">
        <v>865</v>
      </c>
      <c r="D44" s="187" t="s">
        <v>863</v>
      </c>
    </row>
    <row r="45" spans="1:4" ht="25.5">
      <c r="A45" s="184">
        <f>IF((SUM('Раздел 3'!F37:F40)&gt;=SUM('Раздел 3'!F36:F36)),"","Неверно!")</f>
      </c>
      <c r="B45" s="185">
        <v>157104</v>
      </c>
      <c r="C45" s="187" t="s">
        <v>866</v>
      </c>
      <c r="D45" s="187" t="s">
        <v>863</v>
      </c>
    </row>
    <row r="46" spans="1:4" ht="25.5">
      <c r="A46" s="184">
        <f>IF((SUM('Раздел 3'!G37:G40)&gt;=SUM('Раздел 3'!G36:G36)),"","Неверно!")</f>
      </c>
      <c r="B46" s="185">
        <v>157104</v>
      </c>
      <c r="C46" s="187" t="s">
        <v>867</v>
      </c>
      <c r="D46" s="187" t="s">
        <v>863</v>
      </c>
    </row>
    <row r="47" spans="1:4" ht="25.5">
      <c r="A47" s="184">
        <f>IF((SUM('Раздел 3'!H37:H40)&gt;=SUM('Раздел 3'!H36:H36)),"","Неверно!")</f>
      </c>
      <c r="B47" s="185">
        <v>157104</v>
      </c>
      <c r="C47" s="187" t="s">
        <v>868</v>
      </c>
      <c r="D47" s="187" t="s">
        <v>863</v>
      </c>
    </row>
    <row r="48" spans="1:4" ht="25.5">
      <c r="A48" s="184">
        <f>IF((SUM('Раздел 3'!I37:I40)&gt;=SUM('Раздел 3'!I36:I36)),"","Неверно!")</f>
      </c>
      <c r="B48" s="185">
        <v>157104</v>
      </c>
      <c r="C48" s="187" t="s">
        <v>869</v>
      </c>
      <c r="D48" s="187" t="s">
        <v>863</v>
      </c>
    </row>
    <row r="49" spans="1:4" ht="25.5">
      <c r="A49" s="184">
        <f>IF((SUM('Раздел 3'!J37:J40)&gt;=SUM('Раздел 3'!J36:J36)),"","Неверно!")</f>
      </c>
      <c r="B49" s="185">
        <v>157104</v>
      </c>
      <c r="C49" s="187" t="s">
        <v>870</v>
      </c>
      <c r="D49" s="187" t="s">
        <v>863</v>
      </c>
    </row>
    <row r="50" spans="1:4" ht="25.5">
      <c r="A50" s="184">
        <f>IF((SUM('Раздел 3'!K37:K40)&gt;=SUM('Раздел 3'!K36:K36)),"","Неверно!")</f>
      </c>
      <c r="B50" s="185">
        <v>157104</v>
      </c>
      <c r="C50" s="187" t="s">
        <v>871</v>
      </c>
      <c r="D50" s="187" t="s">
        <v>863</v>
      </c>
    </row>
    <row r="51" spans="1:4" ht="25.5">
      <c r="A51" s="184">
        <f>IF((SUM('Раздел 3'!L37:L40)&gt;=SUM('Раздел 3'!L36:L36)),"","Неверно!")</f>
      </c>
      <c r="B51" s="185">
        <v>157104</v>
      </c>
      <c r="C51" s="187" t="s">
        <v>872</v>
      </c>
      <c r="D51" s="187" t="s">
        <v>863</v>
      </c>
    </row>
    <row r="52" spans="1:4" ht="25.5">
      <c r="A52" s="184">
        <f>IF((SUM('Раздел 3'!M37:M40)&gt;=SUM('Раздел 3'!M36:M36)),"","Неверно!")</f>
      </c>
      <c r="B52" s="185">
        <v>157104</v>
      </c>
      <c r="C52" s="187" t="s">
        <v>873</v>
      </c>
      <c r="D52" s="187" t="s">
        <v>863</v>
      </c>
    </row>
    <row r="53" spans="1:4" ht="25.5">
      <c r="A53" s="184">
        <f>IF((SUM('Раздел 1'!C38:C41)&gt;=SUM('Раздел 1'!C37:C37)),"","Неверно!")</f>
      </c>
      <c r="B53" s="185">
        <v>157105</v>
      </c>
      <c r="C53" s="187" t="s">
        <v>874</v>
      </c>
      <c r="D53" s="187" t="s">
        <v>875</v>
      </c>
    </row>
    <row r="54" spans="1:4" ht="25.5">
      <c r="A54" s="184">
        <f>IF((SUM('Раздел 1'!D38:D41)&gt;=SUM('Раздел 1'!D37:D37)),"","Неверно!")</f>
      </c>
      <c r="B54" s="185">
        <v>157105</v>
      </c>
      <c r="C54" s="187" t="s">
        <v>876</v>
      </c>
      <c r="D54" s="187" t="s">
        <v>875</v>
      </c>
    </row>
    <row r="55" spans="1:4" ht="25.5">
      <c r="A55" s="184">
        <f>IF((SUM('Раздел 1'!E38:E41)&gt;=SUM('Раздел 1'!E37:E37)),"","Неверно!")</f>
      </c>
      <c r="B55" s="185">
        <v>157105</v>
      </c>
      <c r="C55" s="187" t="s">
        <v>877</v>
      </c>
      <c r="D55" s="187" t="s">
        <v>875</v>
      </c>
    </row>
    <row r="56" spans="1:4" ht="25.5">
      <c r="A56" s="184">
        <f>IF((SUM('Раздел 1'!F38:F41)&gt;=SUM('Раздел 1'!F37:F37)),"","Неверно!")</f>
      </c>
      <c r="B56" s="185">
        <v>157105</v>
      </c>
      <c r="C56" s="187" t="s">
        <v>878</v>
      </c>
      <c r="D56" s="187" t="s">
        <v>875</v>
      </c>
    </row>
    <row r="57" spans="1:4" ht="25.5">
      <c r="A57" s="184">
        <f>IF((SUM('Раздел 1'!G38:G41)&gt;=SUM('Раздел 1'!G37:G37)),"","Неверно!")</f>
      </c>
      <c r="B57" s="185">
        <v>157105</v>
      </c>
      <c r="C57" s="187" t="s">
        <v>879</v>
      </c>
      <c r="D57" s="187" t="s">
        <v>875</v>
      </c>
    </row>
    <row r="58" spans="1:4" ht="25.5">
      <c r="A58" s="184">
        <f>IF((SUM('Раздел 1'!H38:H41)&gt;=SUM('Раздел 1'!H37:H37)),"","Неверно!")</f>
      </c>
      <c r="B58" s="185">
        <v>157105</v>
      </c>
      <c r="C58" s="187" t="s">
        <v>880</v>
      </c>
      <c r="D58" s="187" t="s">
        <v>875</v>
      </c>
    </row>
    <row r="59" spans="1:4" ht="25.5">
      <c r="A59" s="184">
        <f>IF((SUM('Раздел 1'!I38:I41)&gt;=SUM('Раздел 1'!I37:I37)),"","Неверно!")</f>
      </c>
      <c r="B59" s="185">
        <v>157105</v>
      </c>
      <c r="C59" s="187" t="s">
        <v>881</v>
      </c>
      <c r="D59" s="187" t="s">
        <v>875</v>
      </c>
    </row>
    <row r="60" spans="1:4" ht="25.5">
      <c r="A60" s="184">
        <f>IF((SUM('Раздел 1'!J38:J41)&gt;=SUM('Раздел 1'!J37:J37)),"","Неверно!")</f>
      </c>
      <c r="B60" s="185">
        <v>157105</v>
      </c>
      <c r="C60" s="187" t="s">
        <v>882</v>
      </c>
      <c r="D60" s="187" t="s">
        <v>875</v>
      </c>
    </row>
    <row r="61" spans="1:4" ht="25.5">
      <c r="A61" s="184">
        <f>IF((SUM('Раздел 1'!K38:K41)&gt;=SUM('Раздел 1'!K37:K37)),"","Неверно!")</f>
      </c>
      <c r="B61" s="185">
        <v>157105</v>
      </c>
      <c r="C61" s="187" t="s">
        <v>883</v>
      </c>
      <c r="D61" s="187" t="s">
        <v>875</v>
      </c>
    </row>
    <row r="62" spans="1:4" ht="25.5">
      <c r="A62" s="184">
        <f>IF((SUM('Раздел 1'!L38:L41)&gt;=SUM('Раздел 1'!L37:L37)),"","Неверно!")</f>
      </c>
      <c r="B62" s="185">
        <v>157105</v>
      </c>
      <c r="C62" s="187" t="s">
        <v>884</v>
      </c>
      <c r="D62" s="187" t="s">
        <v>875</v>
      </c>
    </row>
    <row r="63" spans="1:4" ht="25.5">
      <c r="A63" s="184">
        <f>IF((SUM('Раздел 1'!M38:M41)&gt;=SUM('Раздел 1'!M37:M37)),"","Неверно!")</f>
      </c>
      <c r="B63" s="185">
        <v>157105</v>
      </c>
      <c r="C63" s="187" t="s">
        <v>885</v>
      </c>
      <c r="D63" s="187" t="s">
        <v>875</v>
      </c>
    </row>
    <row r="64" spans="1:4" ht="25.5">
      <c r="A64" s="184">
        <f>IF((SUM('Раздел 1'!N38:N41)&gt;=SUM('Раздел 1'!N37:N37)),"","Неверно!")</f>
      </c>
      <c r="B64" s="185">
        <v>157105</v>
      </c>
      <c r="C64" s="187" t="s">
        <v>886</v>
      </c>
      <c r="D64" s="187" t="s">
        <v>875</v>
      </c>
    </row>
    <row r="65" spans="1:4" ht="25.5">
      <c r="A65" s="184">
        <f>IF((SUM('Раздел 1'!O38:O41)&gt;=SUM('Раздел 1'!O37:O37)),"","Неверно!")</f>
      </c>
      <c r="B65" s="185">
        <v>157105</v>
      </c>
      <c r="C65" s="187" t="s">
        <v>887</v>
      </c>
      <c r="D65" s="187" t="s">
        <v>875</v>
      </c>
    </row>
    <row r="66" spans="1:4" ht="25.5">
      <c r="A66" s="184">
        <f>IF((SUM('Раздел 1'!P38:P41)&gt;=SUM('Раздел 1'!P37:P37)),"","Неверно!")</f>
      </c>
      <c r="B66" s="185">
        <v>157105</v>
      </c>
      <c r="C66" s="187" t="s">
        <v>888</v>
      </c>
      <c r="D66" s="187" t="s">
        <v>875</v>
      </c>
    </row>
    <row r="67" spans="1:4" ht="25.5">
      <c r="A67" s="184">
        <f>IF((SUM('Раздел 3'!C8:C21)&gt;=SUM('Раздел 3'!C7:C7)),"","Неверно!")</f>
      </c>
      <c r="B67" s="185">
        <v>157107</v>
      </c>
      <c r="C67" s="187" t="s">
        <v>352</v>
      </c>
      <c r="D67" s="187" t="s">
        <v>889</v>
      </c>
    </row>
    <row r="68" spans="1:4" ht="25.5">
      <c r="A68" s="184">
        <f>IF((SUM('Раздел 3'!D8:D21)&gt;=SUM('Раздел 3'!D7:D7)),"","Неверно!")</f>
      </c>
      <c r="B68" s="185">
        <v>157107</v>
      </c>
      <c r="C68" s="187" t="s">
        <v>353</v>
      </c>
      <c r="D68" s="187" t="s">
        <v>889</v>
      </c>
    </row>
    <row r="69" spans="1:4" ht="25.5">
      <c r="A69" s="184">
        <f>IF((SUM('Раздел 3'!E8:E21)&gt;=SUM('Раздел 3'!E7:E7)),"","Неверно!")</f>
      </c>
      <c r="B69" s="185">
        <v>157107</v>
      </c>
      <c r="C69" s="187" t="s">
        <v>354</v>
      </c>
      <c r="D69" s="187" t="s">
        <v>889</v>
      </c>
    </row>
    <row r="70" spans="1:4" ht="25.5">
      <c r="A70" s="184">
        <f>IF((SUM('Раздел 3'!F8:F21)&gt;=SUM('Раздел 3'!F7:F7)),"","Неверно!")</f>
      </c>
      <c r="B70" s="185">
        <v>157107</v>
      </c>
      <c r="C70" s="187" t="s">
        <v>355</v>
      </c>
      <c r="D70" s="187" t="s">
        <v>889</v>
      </c>
    </row>
    <row r="71" spans="1:4" ht="25.5">
      <c r="A71" s="184">
        <f>IF((SUM('Раздел 3'!G8:G21)&gt;=SUM('Раздел 3'!G7:G7)),"","Неверно!")</f>
      </c>
      <c r="B71" s="185">
        <v>157107</v>
      </c>
      <c r="C71" s="187" t="s">
        <v>356</v>
      </c>
      <c r="D71" s="187" t="s">
        <v>889</v>
      </c>
    </row>
    <row r="72" spans="1:4" ht="25.5">
      <c r="A72" s="184">
        <f>IF((SUM('Раздел 3'!H8:H21)&gt;=SUM('Раздел 3'!H7:H7)),"","Неверно!")</f>
      </c>
      <c r="B72" s="185">
        <v>157107</v>
      </c>
      <c r="C72" s="187" t="s">
        <v>357</v>
      </c>
      <c r="D72" s="187" t="s">
        <v>889</v>
      </c>
    </row>
    <row r="73" spans="1:4" ht="25.5">
      <c r="A73" s="184">
        <f>IF((SUM('Раздел 3'!I8:I21)&gt;=SUM('Раздел 3'!I7:I7)),"","Неверно!")</f>
      </c>
      <c r="B73" s="185">
        <v>157107</v>
      </c>
      <c r="C73" s="187" t="s">
        <v>358</v>
      </c>
      <c r="D73" s="187" t="s">
        <v>889</v>
      </c>
    </row>
    <row r="74" spans="1:4" ht="25.5">
      <c r="A74" s="184">
        <f>IF((SUM('Раздел 3'!J8:J21)&gt;=SUM('Раздел 3'!J7:J7)),"","Неверно!")</f>
      </c>
      <c r="B74" s="185">
        <v>157107</v>
      </c>
      <c r="C74" s="187" t="s">
        <v>359</v>
      </c>
      <c r="D74" s="187" t="s">
        <v>889</v>
      </c>
    </row>
    <row r="75" spans="1:4" ht="25.5">
      <c r="A75" s="184">
        <f>IF((SUM('Раздел 3'!K8:K21)&gt;=SUM('Раздел 3'!K7:K7)),"","Неверно!")</f>
      </c>
      <c r="B75" s="185">
        <v>157107</v>
      </c>
      <c r="C75" s="187" t="s">
        <v>360</v>
      </c>
      <c r="D75" s="187" t="s">
        <v>889</v>
      </c>
    </row>
    <row r="76" spans="1:4" ht="25.5">
      <c r="A76" s="184">
        <f>IF((SUM('Раздел 3'!L8:L21)&gt;=SUM('Раздел 3'!L7:L7)),"","Неверно!")</f>
      </c>
      <c r="B76" s="185">
        <v>157107</v>
      </c>
      <c r="C76" s="187" t="s">
        <v>362</v>
      </c>
      <c r="D76" s="187" t="s">
        <v>889</v>
      </c>
    </row>
    <row r="77" spans="1:4" ht="25.5">
      <c r="A77" s="184">
        <f>IF((SUM('Раздел 3'!M8:M21)&gt;=SUM('Раздел 3'!M7:M7)),"","Неверно!")</f>
      </c>
      <c r="B77" s="185">
        <v>157107</v>
      </c>
      <c r="C77" s="187" t="s">
        <v>361</v>
      </c>
      <c r="D77" s="187" t="s">
        <v>889</v>
      </c>
    </row>
    <row r="78" spans="1:4" ht="51">
      <c r="A78" s="184">
        <f>IF(((SUM('Раздел 1'!C24:C26)&gt;0)*(SUM('Раздел 1'!C23:C23)&gt;0))+((SUM('Раздел 1'!C24:C26)=0)*(SUM('Раздел 1'!C23:C23)=0)),"","Неверно!")</f>
      </c>
      <c r="B78" s="185">
        <v>157111</v>
      </c>
      <c r="C78" s="187" t="s">
        <v>374</v>
      </c>
      <c r="D78" s="187" t="s">
        <v>826</v>
      </c>
    </row>
    <row r="79" spans="1:4" ht="51">
      <c r="A79" s="184">
        <f>IF(((SUM('Раздел 1'!D24:D26)&gt;0)*(SUM('Раздел 1'!D23:D23)&gt;0))+((SUM('Раздел 1'!D24:D26)=0)*(SUM('Раздел 1'!D23:D23)=0)),"","Неверно!")</f>
      </c>
      <c r="B79" s="185">
        <v>157111</v>
      </c>
      <c r="C79" s="187" t="s">
        <v>375</v>
      </c>
      <c r="D79" s="187" t="s">
        <v>826</v>
      </c>
    </row>
    <row r="80" spans="1:4" ht="51">
      <c r="A80" s="184">
        <f>IF(((SUM('Раздел 1'!E24:E26)&gt;0)*(SUM('Раздел 1'!E23:E23)&gt;0))+((SUM('Раздел 1'!E24:E26)=0)*(SUM('Раздел 1'!E23:E23)=0)),"","Неверно!")</f>
      </c>
      <c r="B80" s="185">
        <v>157111</v>
      </c>
      <c r="C80" s="187" t="s">
        <v>376</v>
      </c>
      <c r="D80" s="187" t="s">
        <v>826</v>
      </c>
    </row>
    <row r="81" spans="1:4" ht="51">
      <c r="A81" s="184">
        <f>IF(((SUM('Раздел 1'!F24:F26)&gt;0)*(SUM('Раздел 1'!F23:F23)&gt;0))+((SUM('Раздел 1'!F24:F26)=0)*(SUM('Раздел 1'!F23:F23)=0)),"","Неверно!")</f>
      </c>
      <c r="B81" s="185">
        <v>157111</v>
      </c>
      <c r="C81" s="187" t="s">
        <v>281</v>
      </c>
      <c r="D81" s="187" t="s">
        <v>826</v>
      </c>
    </row>
    <row r="82" spans="1:4" ht="51">
      <c r="A82" s="184">
        <f>IF(((SUM('Раздел 1'!G24:G26)&gt;0)*(SUM('Раздел 1'!G23:G23)&gt;0))+((SUM('Раздел 1'!G24:G26)=0)*(SUM('Раздел 1'!G23:G23)=0)),"","Неверно!")</f>
      </c>
      <c r="B82" s="185">
        <v>157111</v>
      </c>
      <c r="C82" s="187" t="s">
        <v>377</v>
      </c>
      <c r="D82" s="187" t="s">
        <v>826</v>
      </c>
    </row>
    <row r="83" spans="1:4" ht="51">
      <c r="A83" s="184">
        <f>IF(((SUM('Раздел 1'!H24:H26)&gt;0)*(SUM('Раздел 1'!H23:H23)&gt;0))+((SUM('Раздел 1'!H24:H26)=0)*(SUM('Раздел 1'!H23:H23)=0)),"","Неверно!")</f>
      </c>
      <c r="B83" s="185">
        <v>157111</v>
      </c>
      <c r="C83" s="187" t="s">
        <v>378</v>
      </c>
      <c r="D83" s="187" t="s">
        <v>826</v>
      </c>
    </row>
    <row r="84" spans="1:4" ht="51">
      <c r="A84" s="184">
        <f>IF(((SUM('Раздел 1'!I24:I26)&gt;0)*(SUM('Раздел 1'!I23:I23)&gt;0))+((SUM('Раздел 1'!I24:I26)=0)*(SUM('Раздел 1'!I23:I23)=0)),"","Неверно!")</f>
      </c>
      <c r="B84" s="185">
        <v>157111</v>
      </c>
      <c r="C84" s="187" t="s">
        <v>280</v>
      </c>
      <c r="D84" s="187" t="s">
        <v>826</v>
      </c>
    </row>
    <row r="85" spans="1:4" ht="51">
      <c r="A85" s="184">
        <f>IF(((SUM('Раздел 1'!J24:J26)&gt;0)*(SUM('Раздел 1'!J23:J23)&gt;0))+((SUM('Раздел 1'!J24:J26)=0)*(SUM('Раздел 1'!J23:J23)=0)),"","Неверно!")</f>
      </c>
      <c r="B85" s="185">
        <v>157111</v>
      </c>
      <c r="C85" s="187" t="s">
        <v>379</v>
      </c>
      <c r="D85" s="187" t="s">
        <v>826</v>
      </c>
    </row>
    <row r="86" spans="1:4" ht="51">
      <c r="A86" s="184">
        <f>IF(((SUM('Раздел 1'!K24:K26)&gt;0)*(SUM('Раздел 1'!K23:K23)&gt;0))+((SUM('Раздел 1'!K24:K26)=0)*(SUM('Раздел 1'!K23:K23)=0)),"","Неверно!")</f>
      </c>
      <c r="B86" s="185">
        <v>157111</v>
      </c>
      <c r="C86" s="187" t="s">
        <v>274</v>
      </c>
      <c r="D86" s="187" t="s">
        <v>826</v>
      </c>
    </row>
    <row r="87" spans="1:4" ht="51">
      <c r="A87" s="184">
        <f>IF(((SUM('Раздел 1'!L24:L26)&gt;0)*(SUM('Раздел 1'!L23:L23)&gt;0))+((SUM('Раздел 1'!L24:L26)=0)*(SUM('Раздел 1'!L23:L23)=0)),"","Неверно!")</f>
      </c>
      <c r="B87" s="185">
        <v>157111</v>
      </c>
      <c r="C87" s="187" t="s">
        <v>275</v>
      </c>
      <c r="D87" s="187" t="s">
        <v>826</v>
      </c>
    </row>
    <row r="88" spans="1:4" ht="51">
      <c r="A88" s="184">
        <f>IF(((SUM('Раздел 1'!M24:M26)&gt;0)*(SUM('Раздел 1'!M23:M23)&gt;0))+((SUM('Раздел 1'!M24:M26)=0)*(SUM('Раздел 1'!M23:M23)=0)),"","Неверно!")</f>
      </c>
      <c r="B88" s="185">
        <v>157111</v>
      </c>
      <c r="C88" s="187" t="s">
        <v>276</v>
      </c>
      <c r="D88" s="187" t="s">
        <v>826</v>
      </c>
    </row>
    <row r="89" spans="1:4" ht="51">
      <c r="A89" s="184">
        <f>IF(((SUM('Раздел 1'!N24:N26)&gt;0)*(SUM('Раздел 1'!N23:N23)&gt;0))+((SUM('Раздел 1'!N24:N26)=0)*(SUM('Раздел 1'!N23:N23)=0)),"","Неверно!")</f>
      </c>
      <c r="B89" s="185">
        <v>157111</v>
      </c>
      <c r="C89" s="187" t="s">
        <v>279</v>
      </c>
      <c r="D89" s="187" t="s">
        <v>826</v>
      </c>
    </row>
    <row r="90" spans="1:4" ht="51">
      <c r="A90" s="184">
        <f>IF(((SUM('Раздел 1'!O24:O26)&gt;0)*(SUM('Раздел 1'!O23:O23)&gt;0))+((SUM('Раздел 1'!O24:O26)=0)*(SUM('Раздел 1'!O23:O23)=0)),"","Неверно!")</f>
      </c>
      <c r="B90" s="185">
        <v>157111</v>
      </c>
      <c r="C90" s="187" t="s">
        <v>277</v>
      </c>
      <c r="D90" s="187" t="s">
        <v>826</v>
      </c>
    </row>
    <row r="91" spans="1:4" ht="51">
      <c r="A91" s="184">
        <f>IF(((SUM('Раздел 1'!P24:P26)&gt;0)*(SUM('Раздел 1'!P23:P23)&gt;0))+((SUM('Раздел 1'!P24:P26)=0)*(SUM('Раздел 1'!P23:P23)=0)),"","Неверно!")</f>
      </c>
      <c r="B91" s="185">
        <v>157111</v>
      </c>
      <c r="C91" s="187" t="s">
        <v>278</v>
      </c>
      <c r="D91" s="187" t="s">
        <v>826</v>
      </c>
    </row>
    <row r="92" spans="1:4" ht="51">
      <c r="A92" s="184">
        <f>IF(((SUM('Раздел 1'!C9:C22)&gt;0)*(SUM('Раздел 1'!C8:C8)&gt;0))+((SUM('Раздел 1'!C9:C22)=0)*(SUM('Раздел 1'!C8:C8)=0)),"","Неверно!")</f>
      </c>
      <c r="B92" s="185">
        <v>157112</v>
      </c>
      <c r="C92" s="187" t="s">
        <v>282</v>
      </c>
      <c r="D92" s="187" t="s">
        <v>827</v>
      </c>
    </row>
    <row r="93" spans="1:4" ht="51">
      <c r="A93" s="184">
        <f>IF(((SUM('Раздел 1'!D9:D22)&gt;0)*(SUM('Раздел 1'!D8:D8)&gt;0))+((SUM('Раздел 1'!D9:D22)=0)*(SUM('Раздел 1'!D8:D8)=0)),"","Неверно!")</f>
      </c>
      <c r="B93" s="185">
        <v>157112</v>
      </c>
      <c r="C93" s="187" t="s">
        <v>283</v>
      </c>
      <c r="D93" s="187" t="s">
        <v>827</v>
      </c>
    </row>
    <row r="94" spans="1:4" ht="51">
      <c r="A94" s="184">
        <f>IF(((SUM('Раздел 1'!E9:E22)&gt;0)*(SUM('Раздел 1'!E8:E8)&gt;0))+((SUM('Раздел 1'!E9:E22)=0)*(SUM('Раздел 1'!E8:E8)=0)),"","Неверно!")</f>
      </c>
      <c r="B94" s="185">
        <v>157112</v>
      </c>
      <c r="C94" s="187" t="s">
        <v>284</v>
      </c>
      <c r="D94" s="187" t="s">
        <v>827</v>
      </c>
    </row>
    <row r="95" spans="1:4" ht="51">
      <c r="A95" s="184">
        <f>IF(((SUM('Раздел 1'!F9:F22)&gt;0)*(SUM('Раздел 1'!F8:F8)&gt;0))+((SUM('Раздел 1'!F9:F22)=0)*(SUM('Раздел 1'!F8:F8)=0)),"","Неверно!")</f>
      </c>
      <c r="B95" s="185">
        <v>157112</v>
      </c>
      <c r="C95" s="187" t="s">
        <v>285</v>
      </c>
      <c r="D95" s="187" t="s">
        <v>827</v>
      </c>
    </row>
    <row r="96" spans="1:4" ht="51">
      <c r="A96" s="184">
        <f>IF(((SUM('Раздел 1'!G9:G22)&gt;0)*(SUM('Раздел 1'!G8:G8)&gt;0))+((SUM('Раздел 1'!G9:G22)=0)*(SUM('Раздел 1'!G8:G8)=0)),"","Неверно!")</f>
      </c>
      <c r="B96" s="185">
        <v>157112</v>
      </c>
      <c r="C96" s="187" t="s">
        <v>319</v>
      </c>
      <c r="D96" s="187" t="s">
        <v>827</v>
      </c>
    </row>
    <row r="97" spans="1:4" ht="51">
      <c r="A97" s="184">
        <f>IF(((SUM('Раздел 1'!H9:H22)&gt;0)*(SUM('Раздел 1'!H8:H8)&gt;0))+((SUM('Раздел 1'!H9:H22)=0)*(SUM('Раздел 1'!H8:H8)=0)),"","Неверно!")</f>
      </c>
      <c r="B97" s="185">
        <v>157112</v>
      </c>
      <c r="C97" s="187" t="s">
        <v>320</v>
      </c>
      <c r="D97" s="187" t="s">
        <v>827</v>
      </c>
    </row>
    <row r="98" spans="1:4" ht="51">
      <c r="A98" s="184">
        <f>IF(((SUM('Раздел 1'!I9:I22)&gt;0)*(SUM('Раздел 1'!I8:I8)&gt;0))+((SUM('Раздел 1'!I9:I22)=0)*(SUM('Раздел 1'!I8:I8)=0)),"","Неверно!")</f>
      </c>
      <c r="B98" s="185">
        <v>157112</v>
      </c>
      <c r="C98" s="187" t="s">
        <v>321</v>
      </c>
      <c r="D98" s="187" t="s">
        <v>827</v>
      </c>
    </row>
    <row r="99" spans="1:4" ht="51">
      <c r="A99" s="184">
        <f>IF(((SUM('Раздел 1'!J9:J22)&gt;0)*(SUM('Раздел 1'!J8:J8)&gt;0))+((SUM('Раздел 1'!J9:J22)=0)*(SUM('Раздел 1'!J8:J8)=0)),"","Неверно!")</f>
      </c>
      <c r="B99" s="185">
        <v>157112</v>
      </c>
      <c r="C99" s="187" t="s">
        <v>322</v>
      </c>
      <c r="D99" s="187" t="s">
        <v>827</v>
      </c>
    </row>
    <row r="100" spans="1:4" ht="51">
      <c r="A100" s="184">
        <f>IF(((SUM('Раздел 1'!K9:K22)&gt;0)*(SUM('Раздел 1'!K8:K8)&gt;0))+((SUM('Раздел 1'!K9:K22)=0)*(SUM('Раздел 1'!K8:K8)=0)),"","Неверно!")</f>
      </c>
      <c r="B100" s="185">
        <v>157112</v>
      </c>
      <c r="C100" s="187" t="s">
        <v>323</v>
      </c>
      <c r="D100" s="187" t="s">
        <v>827</v>
      </c>
    </row>
    <row r="101" spans="1:4" ht="51">
      <c r="A101" s="184">
        <f>IF(((SUM('Раздел 1'!L9:L22)&gt;0)*(SUM('Раздел 1'!L8:L8)&gt;0))+((SUM('Раздел 1'!L9:L22)=0)*(SUM('Раздел 1'!L8:L8)=0)),"","Неверно!")</f>
      </c>
      <c r="B101" s="185">
        <v>157112</v>
      </c>
      <c r="C101" s="187" t="s">
        <v>324</v>
      </c>
      <c r="D101" s="187" t="s">
        <v>827</v>
      </c>
    </row>
    <row r="102" spans="1:4" ht="51">
      <c r="A102" s="184">
        <f>IF(((SUM('Раздел 1'!M9:M22)&gt;0)*(SUM('Раздел 1'!M8:M8)&gt;0))+((SUM('Раздел 1'!M9:M22)=0)*(SUM('Раздел 1'!M8:M8)=0)),"","Неверно!")</f>
      </c>
      <c r="B102" s="185">
        <v>157112</v>
      </c>
      <c r="C102" s="187" t="s">
        <v>325</v>
      </c>
      <c r="D102" s="187" t="s">
        <v>827</v>
      </c>
    </row>
    <row r="103" spans="1:4" ht="51">
      <c r="A103" s="184">
        <f>IF(((SUM('Раздел 1'!N9:N22)&gt;0)*(SUM('Раздел 1'!N8:N8)&gt;0))+((SUM('Раздел 1'!N9:N22)=0)*(SUM('Раздел 1'!N8:N8)=0)),"","Неверно!")</f>
      </c>
      <c r="B103" s="185">
        <v>157112</v>
      </c>
      <c r="C103" s="187" t="s">
        <v>326</v>
      </c>
      <c r="D103" s="187" t="s">
        <v>827</v>
      </c>
    </row>
    <row r="104" spans="1:4" ht="51">
      <c r="A104" s="184">
        <f>IF(((SUM('Раздел 1'!O9:O22)&gt;0)*(SUM('Раздел 1'!O8:O8)&gt;0))+((SUM('Раздел 1'!O9:O22)=0)*(SUM('Раздел 1'!O8:O8)=0)),"","Неверно!")</f>
      </c>
      <c r="B104" s="185">
        <v>157112</v>
      </c>
      <c r="C104" s="187" t="s">
        <v>303</v>
      </c>
      <c r="D104" s="187" t="s">
        <v>827</v>
      </c>
    </row>
    <row r="105" spans="1:4" ht="51">
      <c r="A105" s="184">
        <f>IF(((SUM('Раздел 1'!P9:P22)&gt;0)*(SUM('Раздел 1'!P8:P8)&gt;0))+((SUM('Раздел 1'!P9:P22)=0)*(SUM('Раздел 1'!P8:P8)=0)),"","Неверно!")</f>
      </c>
      <c r="B105" s="185">
        <v>157112</v>
      </c>
      <c r="C105" s="187" t="s">
        <v>304</v>
      </c>
      <c r="D105" s="187" t="s">
        <v>827</v>
      </c>
    </row>
    <row r="106" spans="1:4" ht="12.75">
      <c r="A106" s="184">
        <f>IF((SUM('Раздел 2'!N23:N23)=0),"","Неверно!")</f>
      </c>
      <c r="B106" s="185">
        <v>157113</v>
      </c>
      <c r="C106" s="187" t="s">
        <v>370</v>
      </c>
      <c r="D106" s="187" t="s">
        <v>828</v>
      </c>
    </row>
    <row r="107" spans="1:4" ht="12.75">
      <c r="A107" s="184">
        <f>IF((SUM('Раздел 2'!N24:N24)=0),"","Неверно!")</f>
      </c>
      <c r="B107" s="185">
        <v>157113</v>
      </c>
      <c r="C107" s="187" t="s">
        <v>890</v>
      </c>
      <c r="D107" s="187" t="s">
        <v>828</v>
      </c>
    </row>
    <row r="108" spans="1:4" ht="12.75">
      <c r="A108" s="184">
        <f>IF((SUM('Раздел 2'!N25:N25)=0),"","Неверно!")</f>
      </c>
      <c r="B108" s="185">
        <v>157113</v>
      </c>
      <c r="C108" s="187" t="s">
        <v>891</v>
      </c>
      <c r="D108" s="187" t="s">
        <v>828</v>
      </c>
    </row>
    <row r="109" spans="1:4" ht="12.75">
      <c r="A109" s="184">
        <f>IF((SUM('Раздел 2'!N40:N40)=0),"","Неверно!")</f>
      </c>
      <c r="B109" s="185">
        <v>157114</v>
      </c>
      <c r="C109" s="187" t="s">
        <v>371</v>
      </c>
      <c r="D109" s="187" t="s">
        <v>829</v>
      </c>
    </row>
    <row r="110" spans="1:4" ht="12.75">
      <c r="A110" s="184">
        <f>IF((SUM('Раздел 2'!N41:N41)=0),"","Неверно!")</f>
      </c>
      <c r="B110" s="185">
        <v>157114</v>
      </c>
      <c r="C110" s="187" t="s">
        <v>892</v>
      </c>
      <c r="D110" s="187" t="s">
        <v>829</v>
      </c>
    </row>
    <row r="111" spans="1:4" ht="12.75">
      <c r="A111" s="184">
        <f>IF((SUM('Раздел 2'!N42:N42)=0),"","Неверно!")</f>
      </c>
      <c r="B111" s="185">
        <v>157114</v>
      </c>
      <c r="C111" s="187" t="s">
        <v>373</v>
      </c>
      <c r="D111" s="187" t="s">
        <v>829</v>
      </c>
    </row>
    <row r="112" spans="1:4" ht="12.75">
      <c r="A112" s="184">
        <f>IF((SUM('Раздел 2'!N43:N43)=0),"","Неверно!")</f>
      </c>
      <c r="B112" s="185">
        <v>157114</v>
      </c>
      <c r="C112" s="187" t="s">
        <v>372</v>
      </c>
      <c r="D112" s="187" t="s">
        <v>829</v>
      </c>
    </row>
    <row r="113" spans="1:4" ht="25.5">
      <c r="A113" s="184">
        <f>IF((SUM('Раздел 1'!C24:C26)&gt;=SUM('Раздел 1'!C23:C23)),"","Неверно!")</f>
      </c>
      <c r="B113" s="185">
        <v>157117</v>
      </c>
      <c r="C113" s="187" t="s">
        <v>286</v>
      </c>
      <c r="D113" s="187" t="s">
        <v>893</v>
      </c>
    </row>
    <row r="114" spans="1:4" ht="25.5">
      <c r="A114" s="184">
        <f>IF((SUM('Раздел 1'!D24:D26)&gt;=SUM('Раздел 1'!D23:D23)),"","Неверно!")</f>
      </c>
      <c r="B114" s="185">
        <v>157117</v>
      </c>
      <c r="C114" s="187" t="s">
        <v>250</v>
      </c>
      <c r="D114" s="187" t="s">
        <v>893</v>
      </c>
    </row>
    <row r="115" spans="1:4" ht="25.5">
      <c r="A115" s="184">
        <f>IF((SUM('Раздел 1'!E24:E26)&gt;=SUM('Раздел 1'!E23:E23)),"","Неверно!")</f>
      </c>
      <c r="B115" s="185">
        <v>157117</v>
      </c>
      <c r="C115" s="187" t="s">
        <v>287</v>
      </c>
      <c r="D115" s="187" t="s">
        <v>893</v>
      </c>
    </row>
    <row r="116" spans="1:4" ht="25.5">
      <c r="A116" s="184">
        <f>IF((SUM('Раздел 1'!F24:F26)&gt;=SUM('Раздел 1'!F23:F23)),"","Неверно!")</f>
      </c>
      <c r="B116" s="185">
        <v>157117</v>
      </c>
      <c r="C116" s="187" t="s">
        <v>288</v>
      </c>
      <c r="D116" s="187" t="s">
        <v>893</v>
      </c>
    </row>
    <row r="117" spans="1:4" ht="25.5">
      <c r="A117" s="184">
        <f>IF((SUM('Раздел 1'!G24:G26)&gt;=SUM('Раздел 1'!G23:G23)),"","Неверно!")</f>
      </c>
      <c r="B117" s="185">
        <v>157117</v>
      </c>
      <c r="C117" s="187" t="s">
        <v>289</v>
      </c>
      <c r="D117" s="187" t="s">
        <v>893</v>
      </c>
    </row>
    <row r="118" spans="1:4" ht="25.5">
      <c r="A118" s="184">
        <f>IF((SUM('Раздел 1'!H24:H26)&gt;=SUM('Раздел 1'!H23:H23)),"","Неверно!")</f>
      </c>
      <c r="B118" s="185">
        <v>157117</v>
      </c>
      <c r="C118" s="187" t="s">
        <v>290</v>
      </c>
      <c r="D118" s="187" t="s">
        <v>893</v>
      </c>
    </row>
    <row r="119" spans="1:4" ht="25.5">
      <c r="A119" s="184">
        <f>IF((SUM('Раздел 1'!I24:I26)&gt;=SUM('Раздел 1'!I23:I23)),"","Неверно!")</f>
      </c>
      <c r="B119" s="185">
        <v>157117</v>
      </c>
      <c r="C119" s="187" t="s">
        <v>291</v>
      </c>
      <c r="D119" s="187" t="s">
        <v>893</v>
      </c>
    </row>
    <row r="120" spans="1:4" ht="25.5">
      <c r="A120" s="184">
        <f>IF((SUM('Раздел 1'!J24:J26)&gt;=SUM('Раздел 1'!J23:J23)),"","Неверно!")</f>
      </c>
      <c r="B120" s="185">
        <v>157117</v>
      </c>
      <c r="C120" s="187" t="s">
        <v>292</v>
      </c>
      <c r="D120" s="187" t="s">
        <v>893</v>
      </c>
    </row>
    <row r="121" spans="1:4" ht="25.5">
      <c r="A121" s="184">
        <f>IF((SUM('Раздел 1'!K24:K26)&gt;=SUM('Раздел 1'!K23:K23)),"","Неверно!")</f>
      </c>
      <c r="B121" s="185">
        <v>157117</v>
      </c>
      <c r="C121" s="187" t="s">
        <v>293</v>
      </c>
      <c r="D121" s="187" t="s">
        <v>893</v>
      </c>
    </row>
    <row r="122" spans="1:4" ht="25.5">
      <c r="A122" s="184">
        <f>IF((SUM('Раздел 1'!L24:L26)&gt;=SUM('Раздел 1'!L23:L23)),"","Неверно!")</f>
      </c>
      <c r="B122" s="185">
        <v>157117</v>
      </c>
      <c r="C122" s="187" t="s">
        <v>294</v>
      </c>
      <c r="D122" s="187" t="s">
        <v>893</v>
      </c>
    </row>
    <row r="123" spans="1:4" ht="25.5">
      <c r="A123" s="184">
        <f>IF((SUM('Раздел 1'!M24:M26)&gt;=SUM('Раздел 1'!M23:M23)),"","Неверно!")</f>
      </c>
      <c r="B123" s="185">
        <v>157117</v>
      </c>
      <c r="C123" s="187" t="s">
        <v>295</v>
      </c>
      <c r="D123" s="187" t="s">
        <v>893</v>
      </c>
    </row>
    <row r="124" spans="1:4" ht="25.5">
      <c r="A124" s="184">
        <f>IF((SUM('Раздел 1'!N24:N26)&gt;=SUM('Раздел 1'!N23:N23)),"","Неверно!")</f>
      </c>
      <c r="B124" s="185">
        <v>157117</v>
      </c>
      <c r="C124" s="187" t="s">
        <v>296</v>
      </c>
      <c r="D124" s="187" t="s">
        <v>893</v>
      </c>
    </row>
    <row r="125" spans="1:4" ht="25.5">
      <c r="A125" s="184">
        <f>IF((SUM('Раздел 1'!O24:O26)&gt;=SUM('Раздел 1'!O23:O23)),"","Неверно!")</f>
      </c>
      <c r="B125" s="185">
        <v>157117</v>
      </c>
      <c r="C125" s="187" t="s">
        <v>297</v>
      </c>
      <c r="D125" s="187" t="s">
        <v>893</v>
      </c>
    </row>
    <row r="126" spans="1:4" ht="25.5">
      <c r="A126" s="184">
        <f>IF((SUM('Раздел 1'!P24:P26)&gt;=SUM('Раздел 1'!P23:P23)),"","Неверно!")</f>
      </c>
      <c r="B126" s="185">
        <v>157117</v>
      </c>
      <c r="C126" s="187" t="s">
        <v>298</v>
      </c>
      <c r="D126" s="187" t="s">
        <v>893</v>
      </c>
    </row>
    <row r="127" spans="1:4" ht="25.5">
      <c r="A127" s="184">
        <f>IF((SUM('Раздел 1'!C9:C22)&gt;=SUM('Раздел 1'!C8:C8)),"","Неверно!")</f>
      </c>
      <c r="B127" s="185">
        <v>157118</v>
      </c>
      <c r="C127" s="187" t="s">
        <v>251</v>
      </c>
      <c r="D127" s="187" t="s">
        <v>894</v>
      </c>
    </row>
    <row r="128" spans="1:4" ht="25.5">
      <c r="A128" s="184">
        <f>IF((SUM('Раздел 1'!D9:D22)&gt;=SUM('Раздел 1'!D8:D8)),"","Неверно!")</f>
      </c>
      <c r="B128" s="185">
        <v>157118</v>
      </c>
      <c r="C128" s="187" t="s">
        <v>252</v>
      </c>
      <c r="D128" s="187" t="s">
        <v>894</v>
      </c>
    </row>
    <row r="129" spans="1:4" ht="25.5">
      <c r="A129" s="184">
        <f>IF((SUM('Раздел 1'!E9:E22)&gt;=SUM('Раздел 1'!E8:E8)),"","Неверно!")</f>
      </c>
      <c r="B129" s="185">
        <v>157118</v>
      </c>
      <c r="C129" s="187" t="s">
        <v>253</v>
      </c>
      <c r="D129" s="187" t="s">
        <v>894</v>
      </c>
    </row>
    <row r="130" spans="1:4" ht="25.5">
      <c r="A130" s="184">
        <f>IF((SUM('Раздел 1'!F9:F22)&gt;=SUM('Раздел 1'!F8:F8)),"","Неверно!")</f>
      </c>
      <c r="B130" s="185">
        <v>157118</v>
      </c>
      <c r="C130" s="187" t="s">
        <v>254</v>
      </c>
      <c r="D130" s="187" t="s">
        <v>894</v>
      </c>
    </row>
    <row r="131" spans="1:4" ht="25.5">
      <c r="A131" s="184">
        <f>IF((SUM('Раздел 1'!G9:G22)&gt;=SUM('Раздел 1'!G8:G8)),"","Неверно!")</f>
      </c>
      <c r="B131" s="185">
        <v>157118</v>
      </c>
      <c r="C131" s="187" t="s">
        <v>255</v>
      </c>
      <c r="D131" s="187" t="s">
        <v>894</v>
      </c>
    </row>
    <row r="132" spans="1:4" ht="25.5">
      <c r="A132" s="184">
        <f>IF((SUM('Раздел 1'!H9:H22)&gt;=SUM('Раздел 1'!H8:H8)),"","Неверно!")</f>
      </c>
      <c r="B132" s="185">
        <v>157118</v>
      </c>
      <c r="C132" s="187" t="s">
        <v>262</v>
      </c>
      <c r="D132" s="187" t="s">
        <v>894</v>
      </c>
    </row>
    <row r="133" spans="1:4" ht="25.5">
      <c r="A133" s="184">
        <f>IF((SUM('Раздел 1'!I9:I22)&gt;=SUM('Раздел 1'!I8:I8)),"","Неверно!")</f>
      </c>
      <c r="B133" s="185">
        <v>157118</v>
      </c>
      <c r="C133" s="187" t="s">
        <v>256</v>
      </c>
      <c r="D133" s="187" t="s">
        <v>894</v>
      </c>
    </row>
    <row r="134" spans="1:4" ht="25.5">
      <c r="A134" s="184">
        <f>IF((SUM('Раздел 1'!J9:J22)&gt;=SUM('Раздел 1'!J8:J8)),"","Неверно!")</f>
      </c>
      <c r="B134" s="185">
        <v>157118</v>
      </c>
      <c r="C134" s="187" t="s">
        <v>263</v>
      </c>
      <c r="D134" s="187" t="s">
        <v>894</v>
      </c>
    </row>
    <row r="135" spans="1:4" ht="25.5">
      <c r="A135" s="184">
        <f>IF((SUM('Раздел 1'!K9:K22)&gt;=SUM('Раздел 1'!K8:K8)),"","Неверно!")</f>
      </c>
      <c r="B135" s="185">
        <v>157118</v>
      </c>
      <c r="C135" s="187" t="s">
        <v>257</v>
      </c>
      <c r="D135" s="187" t="s">
        <v>894</v>
      </c>
    </row>
    <row r="136" spans="1:4" ht="25.5">
      <c r="A136" s="184">
        <f>IF((SUM('Раздел 1'!L9:L22)&gt;=SUM('Раздел 1'!L8:L8)),"","Неверно!")</f>
      </c>
      <c r="B136" s="185">
        <v>157118</v>
      </c>
      <c r="C136" s="187" t="s">
        <v>258</v>
      </c>
      <c r="D136" s="187" t="s">
        <v>894</v>
      </c>
    </row>
    <row r="137" spans="1:4" ht="25.5">
      <c r="A137" s="184">
        <f>IF((SUM('Раздел 1'!M9:M22)&gt;=SUM('Раздел 1'!M8:M8)),"","Неверно!")</f>
      </c>
      <c r="B137" s="185">
        <v>157118</v>
      </c>
      <c r="C137" s="187" t="s">
        <v>264</v>
      </c>
      <c r="D137" s="187" t="s">
        <v>894</v>
      </c>
    </row>
    <row r="138" spans="1:4" ht="25.5">
      <c r="A138" s="184">
        <f>IF((SUM('Раздел 1'!N9:N22)&gt;=SUM('Раздел 1'!N8:N8)),"","Неверно!")</f>
      </c>
      <c r="B138" s="185">
        <v>157118</v>
      </c>
      <c r="C138" s="187" t="s">
        <v>259</v>
      </c>
      <c r="D138" s="187" t="s">
        <v>894</v>
      </c>
    </row>
    <row r="139" spans="1:4" ht="25.5">
      <c r="A139" s="184">
        <f>IF((SUM('Раздел 1'!O9:O22)&gt;=SUM('Раздел 1'!O8:O8)),"","Неверно!")</f>
      </c>
      <c r="B139" s="185">
        <v>157118</v>
      </c>
      <c r="C139" s="187" t="s">
        <v>260</v>
      </c>
      <c r="D139" s="187" t="s">
        <v>894</v>
      </c>
    </row>
    <row r="140" spans="1:4" ht="25.5">
      <c r="A140" s="184">
        <f>IF((SUM('Раздел 1'!P9:P22)&gt;=SUM('Раздел 1'!P8:P8)),"","Неверно!")</f>
      </c>
      <c r="B140" s="185">
        <v>157118</v>
      </c>
      <c r="C140" s="187" t="s">
        <v>261</v>
      </c>
      <c r="D140" s="187" t="s">
        <v>894</v>
      </c>
    </row>
    <row r="141" spans="1:4" ht="25.5">
      <c r="A141" s="184">
        <f>IF((SUM('Раздел 2'!C47:C47)&lt;=SUM('Раздел 2'!C45:C45)),"","Неверно!")</f>
      </c>
      <c r="B141" s="185">
        <v>157120</v>
      </c>
      <c r="C141" s="187" t="s">
        <v>895</v>
      </c>
      <c r="D141" s="187" t="s">
        <v>896</v>
      </c>
    </row>
    <row r="142" spans="1:4" ht="25.5">
      <c r="A142" s="184">
        <f>IF((SUM('Раздел 2'!D47:D47)&lt;=SUM('Раздел 2'!D45:D45)),"","Неверно!")</f>
      </c>
      <c r="B142" s="185">
        <v>157120</v>
      </c>
      <c r="C142" s="187" t="s">
        <v>897</v>
      </c>
      <c r="D142" s="187" t="s">
        <v>896</v>
      </c>
    </row>
    <row r="143" spans="1:4" ht="25.5">
      <c r="A143" s="184">
        <f>IF((SUM('Раздел 2'!E47:E47)&lt;=SUM('Раздел 2'!E45:E45)),"","Неверно!")</f>
      </c>
      <c r="B143" s="185">
        <v>157120</v>
      </c>
      <c r="C143" s="187" t="s">
        <v>898</v>
      </c>
      <c r="D143" s="187" t="s">
        <v>896</v>
      </c>
    </row>
    <row r="144" spans="1:4" ht="25.5">
      <c r="A144" s="184">
        <f>IF((SUM('Раздел 2'!F47:F47)&lt;=SUM('Раздел 2'!F45:F45)),"","Неверно!")</f>
      </c>
      <c r="B144" s="185">
        <v>157120</v>
      </c>
      <c r="C144" s="187" t="s">
        <v>899</v>
      </c>
      <c r="D144" s="187" t="s">
        <v>896</v>
      </c>
    </row>
    <row r="145" spans="1:4" ht="25.5">
      <c r="A145" s="184">
        <f>IF((SUM('Раздел 2'!G47:G47)&lt;=SUM('Раздел 2'!G45:G45)),"","Неверно!")</f>
      </c>
      <c r="B145" s="185">
        <v>157120</v>
      </c>
      <c r="C145" s="187" t="s">
        <v>900</v>
      </c>
      <c r="D145" s="187" t="s">
        <v>896</v>
      </c>
    </row>
    <row r="146" spans="1:4" ht="25.5">
      <c r="A146" s="184">
        <f>IF((SUM('Раздел 2'!H47:H47)&lt;=SUM('Раздел 2'!H45:H45)),"","Неверно!")</f>
      </c>
      <c r="B146" s="185">
        <v>157120</v>
      </c>
      <c r="C146" s="187" t="s">
        <v>901</v>
      </c>
      <c r="D146" s="187" t="s">
        <v>896</v>
      </c>
    </row>
    <row r="147" spans="1:4" ht="25.5">
      <c r="A147" s="184">
        <f>IF((SUM('Раздел 2'!I47:I47)&lt;=SUM('Раздел 2'!I45:I45)),"","Неверно!")</f>
      </c>
      <c r="B147" s="185">
        <v>157120</v>
      </c>
      <c r="C147" s="187" t="s">
        <v>902</v>
      </c>
      <c r="D147" s="187" t="s">
        <v>896</v>
      </c>
    </row>
    <row r="148" spans="1:4" ht="25.5">
      <c r="A148" s="184">
        <f>IF((SUM('Раздел 2'!J47:J47)&lt;=SUM('Раздел 2'!J45:J45)),"","Неверно!")</f>
      </c>
      <c r="B148" s="185">
        <v>157120</v>
      </c>
      <c r="C148" s="187" t="s">
        <v>903</v>
      </c>
      <c r="D148" s="187" t="s">
        <v>896</v>
      </c>
    </row>
    <row r="149" spans="1:4" ht="25.5">
      <c r="A149" s="184">
        <f>IF((SUM('Раздел 2'!K47:K47)&lt;=SUM('Раздел 2'!K45:K45)),"","Неверно!")</f>
      </c>
      <c r="B149" s="185">
        <v>157120</v>
      </c>
      <c r="C149" s="187" t="s">
        <v>904</v>
      </c>
      <c r="D149" s="187" t="s">
        <v>896</v>
      </c>
    </row>
    <row r="150" spans="1:4" ht="25.5">
      <c r="A150" s="184">
        <f>IF((SUM('Раздел 2'!L47:L47)&lt;=SUM('Раздел 2'!L45:L45)),"","Неверно!")</f>
      </c>
      <c r="B150" s="185">
        <v>157120</v>
      </c>
      <c r="C150" s="187" t="s">
        <v>905</v>
      </c>
      <c r="D150" s="187" t="s">
        <v>896</v>
      </c>
    </row>
    <row r="151" spans="1:4" ht="25.5">
      <c r="A151" s="184">
        <f>IF((SUM('Раздел 2'!M47:M47)&lt;=SUM('Раздел 2'!M45:M45)),"","Неверно!")</f>
      </c>
      <c r="B151" s="185">
        <v>157120</v>
      </c>
      <c r="C151" s="187" t="s">
        <v>906</v>
      </c>
      <c r="D151" s="187" t="s">
        <v>896</v>
      </c>
    </row>
    <row r="152" spans="1:4" ht="25.5">
      <c r="A152" s="184">
        <f>IF((SUM('Раздел 2'!N47:N47)&lt;=SUM('Раздел 2'!N45:N45)),"","Неверно!")</f>
      </c>
      <c r="B152" s="185">
        <v>157120</v>
      </c>
      <c r="C152" s="187" t="s">
        <v>907</v>
      </c>
      <c r="D152" s="187" t="s">
        <v>896</v>
      </c>
    </row>
    <row r="153" spans="1:4" ht="25.5">
      <c r="A153" s="184">
        <f>IF((SUM('Раздел 2'!O47:O47)&lt;=SUM('Раздел 2'!O45:O45)),"","Неверно!")</f>
      </c>
      <c r="B153" s="185">
        <v>157120</v>
      </c>
      <c r="C153" s="187" t="s">
        <v>908</v>
      </c>
      <c r="D153" s="187" t="s">
        <v>896</v>
      </c>
    </row>
    <row r="154" spans="1:4" ht="25.5">
      <c r="A154" s="184">
        <f>IF((SUM('Раздел 2'!P47:P47)&lt;=SUM('Раздел 2'!P45:P45)),"","Неверно!")</f>
      </c>
      <c r="B154" s="185">
        <v>157120</v>
      </c>
      <c r="C154" s="187" t="s">
        <v>909</v>
      </c>
      <c r="D154" s="187" t="s">
        <v>896</v>
      </c>
    </row>
    <row r="155" spans="1:4" ht="25.5">
      <c r="A155" s="184">
        <f>IF((SUM('Раздел 2'!Q47:Q47)&lt;=SUM('Раздел 2'!Q45:Q45)),"","Неверно!")</f>
      </c>
      <c r="B155" s="185">
        <v>157120</v>
      </c>
      <c r="C155" s="187" t="s">
        <v>910</v>
      </c>
      <c r="D155" s="187" t="s">
        <v>896</v>
      </c>
    </row>
    <row r="156" spans="1:4" ht="25.5">
      <c r="A156" s="184">
        <f>IF((SUM('Раздел 2'!R47:R47)&lt;=SUM('Раздел 2'!R45:R45)),"","Неверно!")</f>
      </c>
      <c r="B156" s="185">
        <v>157120</v>
      </c>
      <c r="C156" s="187" t="s">
        <v>911</v>
      </c>
      <c r="D156" s="187" t="s">
        <v>896</v>
      </c>
    </row>
    <row r="157" spans="1:4" ht="25.5">
      <c r="A157" s="184">
        <f>IF((SUM('Раздел 2'!S47:S47)&lt;=SUM('Раздел 2'!S45:S45)),"","Неверно!")</f>
      </c>
      <c r="B157" s="185">
        <v>157120</v>
      </c>
      <c r="C157" s="187" t="s">
        <v>912</v>
      </c>
      <c r="D157" s="187" t="s">
        <v>896</v>
      </c>
    </row>
    <row r="158" spans="1:4" ht="25.5">
      <c r="A158" s="184">
        <f>IF((SUM('Раздел 2'!T47:T47)&lt;=SUM('Раздел 2'!T45:T45)),"","Неверно!")</f>
      </c>
      <c r="B158" s="185">
        <v>157120</v>
      </c>
      <c r="C158" s="187" t="s">
        <v>913</v>
      </c>
      <c r="D158" s="187" t="s">
        <v>896</v>
      </c>
    </row>
    <row r="159" spans="1:4" ht="25.5">
      <c r="A159" s="184">
        <f>IF((SUM('Раздел 2'!U47:U47)&lt;=SUM('Раздел 2'!U45:U45)),"","Неверно!")</f>
      </c>
      <c r="B159" s="185">
        <v>157120</v>
      </c>
      <c r="C159" s="187" t="s">
        <v>914</v>
      </c>
      <c r="D159" s="187" t="s">
        <v>896</v>
      </c>
    </row>
    <row r="160" spans="1:4" ht="25.5">
      <c r="A160" s="184">
        <f>IF((SUM('Раздел 2'!V47:V47)&lt;=SUM('Раздел 2'!V45:V45)),"","Неверно!")</f>
      </c>
      <c r="B160" s="185">
        <v>157120</v>
      </c>
      <c r="C160" s="187" t="s">
        <v>915</v>
      </c>
      <c r="D160" s="187" t="s">
        <v>896</v>
      </c>
    </row>
    <row r="161" spans="1:4" ht="25.5">
      <c r="A161" s="184">
        <f>IF((SUM('Раздел 2'!W47:W47)&lt;=SUM('Раздел 2'!W45:W45)),"","Неверно!")</f>
      </c>
      <c r="B161" s="185">
        <v>157120</v>
      </c>
      <c r="C161" s="187" t="s">
        <v>916</v>
      </c>
      <c r="D161" s="187" t="s">
        <v>896</v>
      </c>
    </row>
    <row r="162" spans="1:4" ht="25.5">
      <c r="A162" s="184">
        <f>IF((SUM('Раздел 2'!X47:X47)&lt;=SUM('Раздел 2'!X45:X45)),"","Неверно!")</f>
      </c>
      <c r="B162" s="185">
        <v>157120</v>
      </c>
      <c r="C162" s="187" t="s">
        <v>917</v>
      </c>
      <c r="D162" s="187" t="s">
        <v>896</v>
      </c>
    </row>
    <row r="163" spans="1:4" ht="25.5">
      <c r="A163" s="184">
        <f>IF((SUM('Раздел 2'!Y47:Y47)&lt;=SUM('Раздел 2'!Y45:Y45)),"","Неверно!")</f>
      </c>
      <c r="B163" s="185">
        <v>157120</v>
      </c>
      <c r="C163" s="187" t="s">
        <v>918</v>
      </c>
      <c r="D163" s="187" t="s">
        <v>896</v>
      </c>
    </row>
    <row r="164" spans="1:4" ht="25.5">
      <c r="A164" s="184">
        <f>IF((SUM('Раздел 2'!Z47:Z47)&lt;=SUM('Раздел 2'!Z45:Z45)),"","Неверно!")</f>
      </c>
      <c r="B164" s="185">
        <v>157120</v>
      </c>
      <c r="C164" s="187" t="s">
        <v>919</v>
      </c>
      <c r="D164" s="187" t="s">
        <v>896</v>
      </c>
    </row>
    <row r="165" spans="1:4" ht="25.5">
      <c r="A165" s="184">
        <f>IF((SUM('Раздел 2'!AA47:AA47)&lt;=SUM('Раздел 2'!AA45:AA45)),"","Неверно!")</f>
      </c>
      <c r="B165" s="185">
        <v>157120</v>
      </c>
      <c r="C165" s="187" t="s">
        <v>920</v>
      </c>
      <c r="D165" s="187" t="s">
        <v>896</v>
      </c>
    </row>
    <row r="166" spans="1:4" ht="25.5">
      <c r="A166" s="184">
        <f>IF((SUM('Раздел 2'!AB47:AB47)&lt;=SUM('Раздел 2'!AB45:AB45)),"","Неверно!")</f>
      </c>
      <c r="B166" s="185">
        <v>157120</v>
      </c>
      <c r="C166" s="187" t="s">
        <v>921</v>
      </c>
      <c r="D166" s="187" t="s">
        <v>896</v>
      </c>
    </row>
    <row r="167" spans="1:4" ht="25.5">
      <c r="A167" s="184">
        <f>IF((SUM('Раздел 2'!AC47:AC47)&lt;=SUM('Раздел 2'!AC45:AC45)),"","Неверно!")</f>
      </c>
      <c r="B167" s="185">
        <v>157120</v>
      </c>
      <c r="C167" s="187" t="s">
        <v>922</v>
      </c>
      <c r="D167" s="187" t="s">
        <v>896</v>
      </c>
    </row>
    <row r="168" spans="1:4" ht="25.5">
      <c r="A168" s="184">
        <f>IF((SUM('Раздел 2'!AD47:AD47)&lt;=SUM('Раздел 2'!AD45:AD45)),"","Неверно!")</f>
      </c>
      <c r="B168" s="185">
        <v>157120</v>
      </c>
      <c r="C168" s="187" t="s">
        <v>923</v>
      </c>
      <c r="D168" s="187" t="s">
        <v>896</v>
      </c>
    </row>
    <row r="169" spans="1:4" ht="25.5">
      <c r="A169" s="184">
        <f>IF((SUM('Раздел 2'!AE47:AE47)&lt;=SUM('Раздел 2'!AE45:AE45)),"","Неверно!")</f>
      </c>
      <c r="B169" s="185">
        <v>157120</v>
      </c>
      <c r="C169" s="187" t="s">
        <v>924</v>
      </c>
      <c r="D169" s="187" t="s">
        <v>896</v>
      </c>
    </row>
    <row r="170" spans="1:4" ht="25.5">
      <c r="A170" s="184">
        <f>IF((SUM('Раздел 2'!AF47:AF47)&lt;=SUM('Раздел 2'!AF45:AF45)),"","Неверно!")</f>
      </c>
      <c r="B170" s="185">
        <v>157120</v>
      </c>
      <c r="C170" s="187" t="s">
        <v>925</v>
      </c>
      <c r="D170" s="187" t="s">
        <v>896</v>
      </c>
    </row>
    <row r="171" spans="1:4" ht="25.5">
      <c r="A171" s="184">
        <f>IF((SUM('Раздел 2'!AG47:AG47)&lt;=SUM('Раздел 2'!AG45:AG45)),"","Неверно!")</f>
      </c>
      <c r="B171" s="185">
        <v>157120</v>
      </c>
      <c r="C171" s="187" t="s">
        <v>926</v>
      </c>
      <c r="D171" s="187" t="s">
        <v>896</v>
      </c>
    </row>
    <row r="172" spans="1:4" ht="25.5">
      <c r="A172" s="184">
        <f>IF((SUM('Раздел 2'!AH47:AH47)&lt;=SUM('Раздел 2'!AH45:AH45)),"","Неверно!")</f>
      </c>
      <c r="B172" s="185">
        <v>157120</v>
      </c>
      <c r="C172" s="187" t="s">
        <v>927</v>
      </c>
      <c r="D172" s="187" t="s">
        <v>896</v>
      </c>
    </row>
    <row r="173" spans="1:4" ht="25.5">
      <c r="A173" s="184">
        <f>IF((SUM('Раздел 2'!AI47:AI47)&lt;=SUM('Раздел 2'!AI45:AI45)),"","Неверно!")</f>
      </c>
      <c r="B173" s="185">
        <v>157120</v>
      </c>
      <c r="C173" s="187" t="s">
        <v>928</v>
      </c>
      <c r="D173" s="187" t="s">
        <v>896</v>
      </c>
    </row>
    <row r="174" spans="1:4" ht="25.5">
      <c r="A174" s="184">
        <f>IF((SUM('Раздел 2'!AJ47:AJ47)&lt;=SUM('Раздел 2'!AJ45:AJ45)),"","Неверно!")</f>
      </c>
      <c r="B174" s="185">
        <v>157120</v>
      </c>
      <c r="C174" s="187" t="s">
        <v>929</v>
      </c>
      <c r="D174" s="187" t="s">
        <v>896</v>
      </c>
    </row>
    <row r="175" spans="1:4" ht="25.5">
      <c r="A175" s="184">
        <f>IF((SUM('Раздел 2'!AK47:AK47)&lt;=SUM('Раздел 2'!AK45:AK45)),"","Неверно!")</f>
      </c>
      <c r="B175" s="185">
        <v>157120</v>
      </c>
      <c r="C175" s="187" t="s">
        <v>930</v>
      </c>
      <c r="D175" s="187" t="s">
        <v>896</v>
      </c>
    </row>
    <row r="176" spans="1:4" ht="25.5">
      <c r="A176" s="184">
        <f>IF((SUM('Раздел 2'!AL47:AL47)&lt;=SUM('Раздел 2'!AL45:AL45)),"","Неверно!")</f>
      </c>
      <c r="B176" s="185">
        <v>157120</v>
      </c>
      <c r="C176" s="187" t="s">
        <v>931</v>
      </c>
      <c r="D176" s="187" t="s">
        <v>896</v>
      </c>
    </row>
    <row r="177" spans="1:4" ht="25.5">
      <c r="A177" s="184">
        <f>IF((SUM('Раздел 2'!AM47:AM47)&lt;=SUM('Раздел 2'!AM45:AM45)),"","Неверно!")</f>
      </c>
      <c r="B177" s="185">
        <v>157120</v>
      </c>
      <c r="C177" s="187" t="s">
        <v>932</v>
      </c>
      <c r="D177" s="187" t="s">
        <v>896</v>
      </c>
    </row>
    <row r="178" spans="1:4" ht="25.5">
      <c r="A178" s="184">
        <f>IF((SUM('Раздел 2'!AN47:AN47)&lt;=SUM('Раздел 2'!AN45:AN45)),"","Неверно!")</f>
      </c>
      <c r="B178" s="185">
        <v>157120</v>
      </c>
      <c r="C178" s="187" t="s">
        <v>933</v>
      </c>
      <c r="D178" s="187" t="s">
        <v>896</v>
      </c>
    </row>
    <row r="179" spans="1:4" ht="12.75">
      <c r="A179" s="184">
        <f>IF((SUM('Раздел 2'!N33:N33)=0),"","Неверно!")</f>
      </c>
      <c r="B179" s="185">
        <v>157121</v>
      </c>
      <c r="C179" s="187" t="s">
        <v>300</v>
      </c>
      <c r="D179" s="187" t="s">
        <v>934</v>
      </c>
    </row>
    <row r="180" spans="1:4" ht="12.75">
      <c r="A180" s="184">
        <f>IF((SUM('Раздел 2'!N34:N34)=0),"","Неверно!")</f>
      </c>
      <c r="B180" s="185">
        <v>157121</v>
      </c>
      <c r="C180" s="187" t="s">
        <v>265</v>
      </c>
      <c r="D180" s="187" t="s">
        <v>934</v>
      </c>
    </row>
    <row r="181" spans="1:4" ht="12.75">
      <c r="A181" s="184">
        <f>IF((SUM('Раздел 2'!O33:O33)=0),"","Неверно!")</f>
      </c>
      <c r="B181" s="185">
        <v>157121</v>
      </c>
      <c r="C181" s="187" t="s">
        <v>935</v>
      </c>
      <c r="D181" s="187" t="s">
        <v>934</v>
      </c>
    </row>
    <row r="182" spans="1:4" ht="12.75">
      <c r="A182" s="184">
        <f>IF((SUM('Раздел 2'!O34:O34)=0),"","Неверно!")</f>
      </c>
      <c r="B182" s="185">
        <v>157121</v>
      </c>
      <c r="C182" s="187" t="s">
        <v>936</v>
      </c>
      <c r="D182" s="187" t="s">
        <v>934</v>
      </c>
    </row>
    <row r="183" spans="1:4" ht="25.5">
      <c r="A183" s="184">
        <f>IF((SUM('Раздел 2'!C46:C46)&lt;=SUM('Раздел 2'!C45:C45)),"","Неверно!")</f>
      </c>
      <c r="B183" s="185">
        <v>157122</v>
      </c>
      <c r="C183" s="187" t="s">
        <v>937</v>
      </c>
      <c r="D183" s="187" t="s">
        <v>938</v>
      </c>
    </row>
    <row r="184" spans="1:4" ht="25.5">
      <c r="A184" s="184">
        <f>IF((SUM('Раздел 2'!D46:D46)&lt;=SUM('Раздел 2'!D45:D45)),"","Неверно!")</f>
      </c>
      <c r="B184" s="185">
        <v>157122</v>
      </c>
      <c r="C184" s="187" t="s">
        <v>939</v>
      </c>
      <c r="D184" s="187" t="s">
        <v>938</v>
      </c>
    </row>
    <row r="185" spans="1:4" ht="25.5">
      <c r="A185" s="184">
        <f>IF((SUM('Раздел 2'!E46:E46)&lt;=SUM('Раздел 2'!E45:E45)),"","Неверно!")</f>
      </c>
      <c r="B185" s="185">
        <v>157122</v>
      </c>
      <c r="C185" s="187" t="s">
        <v>940</v>
      </c>
      <c r="D185" s="187" t="s">
        <v>938</v>
      </c>
    </row>
    <row r="186" spans="1:4" ht="25.5">
      <c r="A186" s="184">
        <f>IF((SUM('Раздел 2'!F46:F46)&lt;=SUM('Раздел 2'!F45:F45)),"","Неверно!")</f>
      </c>
      <c r="B186" s="185">
        <v>157122</v>
      </c>
      <c r="C186" s="187" t="s">
        <v>941</v>
      </c>
      <c r="D186" s="187" t="s">
        <v>938</v>
      </c>
    </row>
    <row r="187" spans="1:4" ht="25.5">
      <c r="A187" s="184">
        <f>IF((SUM('Раздел 2'!G46:G46)&lt;=SUM('Раздел 2'!G45:G45)),"","Неверно!")</f>
      </c>
      <c r="B187" s="185">
        <v>157122</v>
      </c>
      <c r="C187" s="187" t="s">
        <v>942</v>
      </c>
      <c r="D187" s="187" t="s">
        <v>938</v>
      </c>
    </row>
    <row r="188" spans="1:4" ht="25.5">
      <c r="A188" s="184">
        <f>IF((SUM('Раздел 2'!H46:H46)&lt;=SUM('Раздел 2'!H45:H45)),"","Неверно!")</f>
      </c>
      <c r="B188" s="185">
        <v>157122</v>
      </c>
      <c r="C188" s="187" t="s">
        <v>943</v>
      </c>
      <c r="D188" s="187" t="s">
        <v>938</v>
      </c>
    </row>
    <row r="189" spans="1:4" ht="25.5">
      <c r="A189" s="184">
        <f>IF((SUM('Раздел 2'!I46:I46)&lt;=SUM('Раздел 2'!I45:I45)),"","Неверно!")</f>
      </c>
      <c r="B189" s="185">
        <v>157122</v>
      </c>
      <c r="C189" s="187" t="s">
        <v>944</v>
      </c>
      <c r="D189" s="187" t="s">
        <v>938</v>
      </c>
    </row>
    <row r="190" spans="1:4" ht="25.5">
      <c r="A190" s="184">
        <f>IF((SUM('Раздел 2'!J46:J46)&lt;=SUM('Раздел 2'!J45:J45)),"","Неверно!")</f>
      </c>
      <c r="B190" s="185">
        <v>157122</v>
      </c>
      <c r="C190" s="187" t="s">
        <v>945</v>
      </c>
      <c r="D190" s="187" t="s">
        <v>938</v>
      </c>
    </row>
    <row r="191" spans="1:4" ht="25.5">
      <c r="A191" s="184">
        <f>IF((SUM('Раздел 2'!K46:K46)&lt;=SUM('Раздел 2'!K45:K45)),"","Неверно!")</f>
      </c>
      <c r="B191" s="185">
        <v>157122</v>
      </c>
      <c r="C191" s="187" t="s">
        <v>946</v>
      </c>
      <c r="D191" s="187" t="s">
        <v>938</v>
      </c>
    </row>
    <row r="192" spans="1:4" ht="25.5">
      <c r="A192" s="184">
        <f>IF((SUM('Раздел 2'!L46:L46)&lt;=SUM('Раздел 2'!L45:L45)),"","Неверно!")</f>
      </c>
      <c r="B192" s="185">
        <v>157122</v>
      </c>
      <c r="C192" s="187" t="s">
        <v>947</v>
      </c>
      <c r="D192" s="187" t="s">
        <v>938</v>
      </c>
    </row>
    <row r="193" spans="1:4" ht="25.5">
      <c r="A193" s="184">
        <f>IF((SUM('Раздел 2'!M46:M46)&lt;=SUM('Раздел 2'!M45:M45)),"","Неверно!")</f>
      </c>
      <c r="B193" s="185">
        <v>157122</v>
      </c>
      <c r="C193" s="187" t="s">
        <v>948</v>
      </c>
      <c r="D193" s="187" t="s">
        <v>938</v>
      </c>
    </row>
    <row r="194" spans="1:4" ht="25.5">
      <c r="A194" s="184">
        <f>IF((SUM('Раздел 2'!N46:N46)&lt;=SUM('Раздел 2'!N45:N45)),"","Неверно!")</f>
      </c>
      <c r="B194" s="185">
        <v>157122</v>
      </c>
      <c r="C194" s="187" t="s">
        <v>949</v>
      </c>
      <c r="D194" s="187" t="s">
        <v>938</v>
      </c>
    </row>
    <row r="195" spans="1:4" ht="25.5">
      <c r="A195" s="184">
        <f>IF((SUM('Раздел 2'!O46:O46)&lt;=SUM('Раздел 2'!O45:O45)),"","Неверно!")</f>
      </c>
      <c r="B195" s="185">
        <v>157122</v>
      </c>
      <c r="C195" s="187" t="s">
        <v>950</v>
      </c>
      <c r="D195" s="187" t="s">
        <v>938</v>
      </c>
    </row>
    <row r="196" spans="1:4" ht="25.5">
      <c r="A196" s="184">
        <f>IF((SUM('Раздел 2'!P46:P46)&lt;=SUM('Раздел 2'!P45:P45)),"","Неверно!")</f>
      </c>
      <c r="B196" s="185">
        <v>157122</v>
      </c>
      <c r="C196" s="187" t="s">
        <v>951</v>
      </c>
      <c r="D196" s="187" t="s">
        <v>938</v>
      </c>
    </row>
    <row r="197" spans="1:4" ht="25.5">
      <c r="A197" s="184">
        <f>IF((SUM('Раздел 2'!Q46:Q46)&lt;=SUM('Раздел 2'!Q45:Q45)),"","Неверно!")</f>
      </c>
      <c r="B197" s="185">
        <v>157122</v>
      </c>
      <c r="C197" s="187" t="s">
        <v>952</v>
      </c>
      <c r="D197" s="187" t="s">
        <v>938</v>
      </c>
    </row>
    <row r="198" spans="1:4" ht="25.5">
      <c r="A198" s="184">
        <f>IF((SUM('Раздел 2'!R46:R46)&lt;=SUM('Раздел 2'!R45:R45)),"","Неверно!")</f>
      </c>
      <c r="B198" s="185">
        <v>157122</v>
      </c>
      <c r="C198" s="187" t="s">
        <v>953</v>
      </c>
      <c r="D198" s="187" t="s">
        <v>938</v>
      </c>
    </row>
    <row r="199" spans="1:4" ht="25.5">
      <c r="A199" s="184">
        <f>IF((SUM('Раздел 2'!S46:S46)&lt;=SUM('Раздел 2'!S45:S45)),"","Неверно!")</f>
      </c>
      <c r="B199" s="185">
        <v>157122</v>
      </c>
      <c r="C199" s="187" t="s">
        <v>954</v>
      </c>
      <c r="D199" s="187" t="s">
        <v>938</v>
      </c>
    </row>
    <row r="200" spans="1:4" ht="25.5">
      <c r="A200" s="184">
        <f>IF((SUM('Раздел 2'!T46:T46)&lt;=SUM('Раздел 2'!T45:T45)),"","Неверно!")</f>
      </c>
      <c r="B200" s="185">
        <v>157122</v>
      </c>
      <c r="C200" s="187" t="s">
        <v>955</v>
      </c>
      <c r="D200" s="187" t="s">
        <v>938</v>
      </c>
    </row>
    <row r="201" spans="1:4" ht="25.5">
      <c r="A201" s="184">
        <f>IF((SUM('Раздел 2'!U46:U46)&lt;=SUM('Раздел 2'!U45:U45)),"","Неверно!")</f>
      </c>
      <c r="B201" s="185">
        <v>157122</v>
      </c>
      <c r="C201" s="187" t="s">
        <v>956</v>
      </c>
      <c r="D201" s="187" t="s">
        <v>938</v>
      </c>
    </row>
    <row r="202" spans="1:4" ht="25.5">
      <c r="A202" s="184">
        <f>IF((SUM('Раздел 2'!V46:V46)&lt;=SUM('Раздел 2'!V45:V45)),"","Неверно!")</f>
      </c>
      <c r="B202" s="185">
        <v>157122</v>
      </c>
      <c r="C202" s="187" t="s">
        <v>957</v>
      </c>
      <c r="D202" s="187" t="s">
        <v>938</v>
      </c>
    </row>
    <row r="203" spans="1:4" ht="25.5">
      <c r="A203" s="184">
        <f>IF((SUM('Раздел 2'!W46:W46)&lt;=SUM('Раздел 2'!W45:W45)),"","Неверно!")</f>
      </c>
      <c r="B203" s="185">
        <v>157122</v>
      </c>
      <c r="C203" s="187" t="s">
        <v>958</v>
      </c>
      <c r="D203" s="187" t="s">
        <v>938</v>
      </c>
    </row>
    <row r="204" spans="1:4" ht="25.5">
      <c r="A204" s="184">
        <f>IF((SUM('Раздел 2'!X46:X46)&lt;=SUM('Раздел 2'!X45:X45)),"","Неверно!")</f>
      </c>
      <c r="B204" s="185">
        <v>157122</v>
      </c>
      <c r="C204" s="187" t="s">
        <v>959</v>
      </c>
      <c r="D204" s="187" t="s">
        <v>938</v>
      </c>
    </row>
    <row r="205" spans="1:4" ht="25.5">
      <c r="A205" s="184">
        <f>IF((SUM('Раздел 2'!Y46:Y46)&lt;=SUM('Раздел 2'!Y45:Y45)),"","Неверно!")</f>
      </c>
      <c r="B205" s="185">
        <v>157122</v>
      </c>
      <c r="C205" s="187" t="s">
        <v>960</v>
      </c>
      <c r="D205" s="187" t="s">
        <v>938</v>
      </c>
    </row>
    <row r="206" spans="1:4" ht="25.5">
      <c r="A206" s="184">
        <f>IF((SUM('Раздел 2'!Z46:Z46)&lt;=SUM('Раздел 2'!Z45:Z45)),"","Неверно!")</f>
      </c>
      <c r="B206" s="185">
        <v>157122</v>
      </c>
      <c r="C206" s="187" t="s">
        <v>961</v>
      </c>
      <c r="D206" s="187" t="s">
        <v>938</v>
      </c>
    </row>
    <row r="207" spans="1:4" ht="25.5">
      <c r="A207" s="184">
        <f>IF((SUM('Раздел 2'!AA46:AA46)&lt;=SUM('Раздел 2'!AA45:AA45)),"","Неверно!")</f>
      </c>
      <c r="B207" s="185">
        <v>157122</v>
      </c>
      <c r="C207" s="187" t="s">
        <v>962</v>
      </c>
      <c r="D207" s="187" t="s">
        <v>938</v>
      </c>
    </row>
    <row r="208" spans="1:4" ht="25.5">
      <c r="A208" s="184">
        <f>IF((SUM('Раздел 2'!AB46:AB46)&lt;=SUM('Раздел 2'!AB45:AB45)),"","Неверно!")</f>
      </c>
      <c r="B208" s="185">
        <v>157122</v>
      </c>
      <c r="C208" s="187" t="s">
        <v>963</v>
      </c>
      <c r="D208" s="187" t="s">
        <v>938</v>
      </c>
    </row>
    <row r="209" spans="1:4" ht="25.5">
      <c r="A209" s="184">
        <f>IF((SUM('Раздел 2'!AC46:AC46)&lt;=SUM('Раздел 2'!AC45:AC45)),"","Неверно!")</f>
      </c>
      <c r="B209" s="185">
        <v>157122</v>
      </c>
      <c r="C209" s="187" t="s">
        <v>964</v>
      </c>
      <c r="D209" s="187" t="s">
        <v>938</v>
      </c>
    </row>
    <row r="210" spans="1:4" ht="25.5">
      <c r="A210" s="184">
        <f>IF((SUM('Раздел 2'!AD46:AD46)&lt;=SUM('Раздел 2'!AD45:AD45)),"","Неверно!")</f>
      </c>
      <c r="B210" s="185">
        <v>157122</v>
      </c>
      <c r="C210" s="187" t="s">
        <v>965</v>
      </c>
      <c r="D210" s="187" t="s">
        <v>938</v>
      </c>
    </row>
    <row r="211" spans="1:4" ht="25.5">
      <c r="A211" s="184">
        <f>IF((SUM('Раздел 2'!AE46:AE46)&lt;=SUM('Раздел 2'!AE45:AE45)),"","Неверно!")</f>
      </c>
      <c r="B211" s="185">
        <v>157122</v>
      </c>
      <c r="C211" s="187" t="s">
        <v>966</v>
      </c>
      <c r="D211" s="187" t="s">
        <v>938</v>
      </c>
    </row>
    <row r="212" spans="1:4" ht="25.5">
      <c r="A212" s="184">
        <f>IF((SUM('Раздел 2'!AF46:AF46)&lt;=SUM('Раздел 2'!AF45:AF45)),"","Неверно!")</f>
      </c>
      <c r="B212" s="185">
        <v>157122</v>
      </c>
      <c r="C212" s="187" t="s">
        <v>967</v>
      </c>
      <c r="D212" s="187" t="s">
        <v>938</v>
      </c>
    </row>
    <row r="213" spans="1:4" ht="25.5">
      <c r="A213" s="184">
        <f>IF((SUM('Раздел 2'!AG46:AG46)&lt;=SUM('Раздел 2'!AG45:AG45)),"","Неверно!")</f>
      </c>
      <c r="B213" s="185">
        <v>157122</v>
      </c>
      <c r="C213" s="187" t="s">
        <v>968</v>
      </c>
      <c r="D213" s="187" t="s">
        <v>938</v>
      </c>
    </row>
    <row r="214" spans="1:4" ht="25.5">
      <c r="A214" s="184">
        <f>IF((SUM('Раздел 2'!AH46:AH46)&lt;=SUM('Раздел 2'!AH45:AH45)),"","Неверно!")</f>
      </c>
      <c r="B214" s="185">
        <v>157122</v>
      </c>
      <c r="C214" s="187" t="s">
        <v>969</v>
      </c>
      <c r="D214" s="187" t="s">
        <v>938</v>
      </c>
    </row>
    <row r="215" spans="1:4" ht="25.5">
      <c r="A215" s="184">
        <f>IF((SUM('Раздел 2'!AI46:AI46)&lt;=SUM('Раздел 2'!AI45:AI45)),"","Неверно!")</f>
      </c>
      <c r="B215" s="185">
        <v>157122</v>
      </c>
      <c r="C215" s="187" t="s">
        <v>970</v>
      </c>
      <c r="D215" s="187" t="s">
        <v>938</v>
      </c>
    </row>
    <row r="216" spans="1:4" ht="25.5">
      <c r="A216" s="184">
        <f>IF((SUM('Раздел 2'!AJ46:AJ46)&lt;=SUM('Раздел 2'!AJ45:AJ45)),"","Неверно!")</f>
      </c>
      <c r="B216" s="185">
        <v>157122</v>
      </c>
      <c r="C216" s="187" t="s">
        <v>971</v>
      </c>
      <c r="D216" s="187" t="s">
        <v>938</v>
      </c>
    </row>
    <row r="217" spans="1:4" ht="25.5">
      <c r="A217" s="184">
        <f>IF((SUM('Раздел 2'!AK46:AK46)&lt;=SUM('Раздел 2'!AK45:AK45)),"","Неверно!")</f>
      </c>
      <c r="B217" s="185">
        <v>157122</v>
      </c>
      <c r="C217" s="187" t="s">
        <v>972</v>
      </c>
      <c r="D217" s="187" t="s">
        <v>938</v>
      </c>
    </row>
    <row r="218" spans="1:4" ht="25.5">
      <c r="A218" s="184">
        <f>IF((SUM('Раздел 2'!AL46:AL46)&lt;=SUM('Раздел 2'!AL45:AL45)),"","Неверно!")</f>
      </c>
      <c r="B218" s="185">
        <v>157122</v>
      </c>
      <c r="C218" s="187" t="s">
        <v>973</v>
      </c>
      <c r="D218" s="187" t="s">
        <v>938</v>
      </c>
    </row>
    <row r="219" spans="1:4" ht="25.5">
      <c r="A219" s="184">
        <f>IF((SUM('Раздел 2'!AM46:AM46)&lt;=SUM('Раздел 2'!AM45:AM45)),"","Неверно!")</f>
      </c>
      <c r="B219" s="185">
        <v>157122</v>
      </c>
      <c r="C219" s="187" t="s">
        <v>974</v>
      </c>
      <c r="D219" s="187" t="s">
        <v>938</v>
      </c>
    </row>
    <row r="220" spans="1:4" ht="25.5">
      <c r="A220" s="184">
        <f>IF((SUM('Раздел 2'!AN46:AN46)&lt;=SUM('Раздел 2'!AN45:AN45)),"","Неверно!")</f>
      </c>
      <c r="B220" s="185">
        <v>157122</v>
      </c>
      <c r="C220" s="187" t="s">
        <v>975</v>
      </c>
      <c r="D220" s="187" t="s">
        <v>938</v>
      </c>
    </row>
    <row r="221" spans="1:4" ht="12.75">
      <c r="A221" s="184">
        <f>IF((SUM('Раздел 2'!F13:F13)=0),"","Неверно!")</f>
      </c>
      <c r="B221" s="185">
        <v>157123</v>
      </c>
      <c r="C221" s="187" t="s">
        <v>830</v>
      </c>
      <c r="D221" s="187" t="s">
        <v>831</v>
      </c>
    </row>
    <row r="222" spans="1:4" ht="12.75">
      <c r="A222" s="184">
        <f>IF((SUM('Раздел 2'!F15:F15)=0),"","Неверно!")</f>
      </c>
      <c r="B222" s="185">
        <v>157124</v>
      </c>
      <c r="C222" s="187" t="s">
        <v>832</v>
      </c>
      <c r="D222" s="187" t="s">
        <v>833</v>
      </c>
    </row>
    <row r="223" spans="1:4" ht="12.75">
      <c r="A223" s="184">
        <f>IF((SUM('Раздел 2'!F16:F16)=0),"","Неверно!")</f>
      </c>
      <c r="B223" s="185">
        <v>157124</v>
      </c>
      <c r="C223" s="187" t="s">
        <v>976</v>
      </c>
      <c r="D223" s="187" t="s">
        <v>833</v>
      </c>
    </row>
    <row r="224" spans="1:4" ht="12.75">
      <c r="A224" s="184">
        <f>IF((SUM('Раздел 2'!F17:F17)=0),"","Неверно!")</f>
      </c>
      <c r="B224" s="185">
        <v>157124</v>
      </c>
      <c r="C224" s="187" t="s">
        <v>366</v>
      </c>
      <c r="D224" s="187" t="s">
        <v>833</v>
      </c>
    </row>
    <row r="225" spans="1:4" ht="12.75">
      <c r="A225" s="184">
        <f>IF((SUM('Раздел 2'!F18:F18)=0),"","Неверно!")</f>
      </c>
      <c r="B225" s="185">
        <v>157124</v>
      </c>
      <c r="C225" s="187" t="s">
        <v>367</v>
      </c>
      <c r="D225" s="187" t="s">
        <v>833</v>
      </c>
    </row>
    <row r="226" spans="1:4" ht="12.75">
      <c r="A226" s="184">
        <f>IF((SUM('Раздел 2'!F10:F10)=0),"","Неверно!")</f>
      </c>
      <c r="B226" s="185">
        <v>157125</v>
      </c>
      <c r="C226" s="187" t="s">
        <v>368</v>
      </c>
      <c r="D226" s="187" t="s">
        <v>834</v>
      </c>
    </row>
    <row r="227" spans="1:4" ht="12.75">
      <c r="A227" s="184">
        <f>IF((SUM('Раздел 2'!O36:O36)=0),"","Неверно!")</f>
      </c>
      <c r="B227" s="185">
        <v>157126</v>
      </c>
      <c r="C227" s="187" t="s">
        <v>977</v>
      </c>
      <c r="D227" s="187" t="s">
        <v>978</v>
      </c>
    </row>
    <row r="228" spans="1:4" ht="25.5">
      <c r="A228" s="184">
        <f>IF((SUM('Раздел 2'!G9:G9)=SUM('Раздел 2'!H9:N9)),"","Неверно!")</f>
      </c>
      <c r="B228" s="185">
        <v>157127</v>
      </c>
      <c r="C228" s="187" t="s">
        <v>979</v>
      </c>
      <c r="D228" s="187" t="s">
        <v>980</v>
      </c>
    </row>
    <row r="229" spans="1:4" ht="25.5">
      <c r="A229" s="184">
        <f>IF((SUM('Раздел 2'!G10:G10)=SUM('Раздел 2'!H10:N10)),"","Неверно!")</f>
      </c>
      <c r="B229" s="185">
        <v>157127</v>
      </c>
      <c r="C229" s="187" t="s">
        <v>981</v>
      </c>
      <c r="D229" s="187" t="s">
        <v>980</v>
      </c>
    </row>
    <row r="230" spans="1:4" ht="25.5">
      <c r="A230" s="184">
        <f>IF((SUM('Раздел 2'!G11:G11)=SUM('Раздел 2'!H11:N11)),"","Неверно!")</f>
      </c>
      <c r="B230" s="185">
        <v>157127</v>
      </c>
      <c r="C230" s="187" t="s">
        <v>982</v>
      </c>
      <c r="D230" s="187" t="s">
        <v>980</v>
      </c>
    </row>
    <row r="231" spans="1:4" ht="25.5">
      <c r="A231" s="184">
        <f>IF((SUM('Раздел 2'!G12:G12)=SUM('Раздел 2'!H12:N12)),"","Неверно!")</f>
      </c>
      <c r="B231" s="185">
        <v>157127</v>
      </c>
      <c r="C231" s="187" t="s">
        <v>983</v>
      </c>
      <c r="D231" s="187" t="s">
        <v>980</v>
      </c>
    </row>
    <row r="232" spans="1:4" ht="25.5">
      <c r="A232" s="184">
        <f>IF((SUM('Раздел 2'!G13:G13)=SUM('Раздел 2'!H13:N13)),"","Неверно!")</f>
      </c>
      <c r="B232" s="185">
        <v>157127</v>
      </c>
      <c r="C232" s="187" t="s">
        <v>984</v>
      </c>
      <c r="D232" s="187" t="s">
        <v>980</v>
      </c>
    </row>
    <row r="233" spans="1:4" ht="25.5">
      <c r="A233" s="184">
        <f>IF((SUM('Раздел 2'!G14:G14)=SUM('Раздел 2'!H14:N14)),"","Неверно!")</f>
      </c>
      <c r="B233" s="185">
        <v>157127</v>
      </c>
      <c r="C233" s="187" t="s">
        <v>985</v>
      </c>
      <c r="D233" s="187" t="s">
        <v>980</v>
      </c>
    </row>
    <row r="234" spans="1:4" ht="25.5">
      <c r="A234" s="184">
        <f>IF((SUM('Раздел 2'!G15:G15)=SUM('Раздел 2'!H15:N15)),"","Неверно!")</f>
      </c>
      <c r="B234" s="185">
        <v>157127</v>
      </c>
      <c r="C234" s="187" t="s">
        <v>986</v>
      </c>
      <c r="D234" s="187" t="s">
        <v>980</v>
      </c>
    </row>
    <row r="235" spans="1:4" ht="25.5">
      <c r="A235" s="184">
        <f>IF((SUM('Раздел 2'!G16:G16)=SUM('Раздел 2'!H16:N16)),"","Неверно!")</f>
      </c>
      <c r="B235" s="185">
        <v>157127</v>
      </c>
      <c r="C235" s="187" t="s">
        <v>987</v>
      </c>
      <c r="D235" s="187" t="s">
        <v>980</v>
      </c>
    </row>
    <row r="236" spans="1:4" ht="25.5">
      <c r="A236" s="184">
        <f>IF((SUM('Раздел 2'!G17:G17)=SUM('Раздел 2'!H17:N17)),"","Неверно!")</f>
      </c>
      <c r="B236" s="185">
        <v>157127</v>
      </c>
      <c r="C236" s="187" t="s">
        <v>988</v>
      </c>
      <c r="D236" s="187" t="s">
        <v>980</v>
      </c>
    </row>
    <row r="237" spans="1:4" ht="25.5">
      <c r="A237" s="184">
        <f>IF((SUM('Раздел 2'!G18:G18)=SUM('Раздел 2'!H18:N18)),"","Неверно!")</f>
      </c>
      <c r="B237" s="185">
        <v>157127</v>
      </c>
      <c r="C237" s="187" t="s">
        <v>989</v>
      </c>
      <c r="D237" s="187" t="s">
        <v>980</v>
      </c>
    </row>
    <row r="238" spans="1:4" ht="25.5">
      <c r="A238" s="184">
        <f>IF((SUM('Раздел 2'!G19:G19)=SUM('Раздел 2'!H19:N19)),"","Неверно!")</f>
      </c>
      <c r="B238" s="185">
        <v>157127</v>
      </c>
      <c r="C238" s="187" t="s">
        <v>990</v>
      </c>
      <c r="D238" s="187" t="s">
        <v>980</v>
      </c>
    </row>
    <row r="239" spans="1:4" ht="25.5">
      <c r="A239" s="184">
        <f>IF((SUM('Раздел 2'!G20:G20)=SUM('Раздел 2'!H20:N20)),"","Неверно!")</f>
      </c>
      <c r="B239" s="185">
        <v>157127</v>
      </c>
      <c r="C239" s="187" t="s">
        <v>991</v>
      </c>
      <c r="D239" s="187" t="s">
        <v>980</v>
      </c>
    </row>
    <row r="240" spans="1:4" ht="25.5">
      <c r="A240" s="184">
        <f>IF((SUM('Раздел 2'!G21:G21)=SUM('Раздел 2'!H21:N21)),"","Неверно!")</f>
      </c>
      <c r="B240" s="185">
        <v>157127</v>
      </c>
      <c r="C240" s="187" t="s">
        <v>992</v>
      </c>
      <c r="D240" s="187" t="s">
        <v>980</v>
      </c>
    </row>
    <row r="241" spans="1:4" ht="25.5">
      <c r="A241" s="184">
        <f>IF((SUM('Раздел 2'!G22:G22)=SUM('Раздел 2'!H22:N22)),"","Неверно!")</f>
      </c>
      <c r="B241" s="185">
        <v>157127</v>
      </c>
      <c r="C241" s="187" t="s">
        <v>993</v>
      </c>
      <c r="D241" s="187" t="s">
        <v>980</v>
      </c>
    </row>
    <row r="242" spans="1:4" ht="25.5">
      <c r="A242" s="184">
        <f>IF((SUM('Раздел 2'!G23:G23)=SUM('Раздел 2'!H23:N23)),"","Неверно!")</f>
      </c>
      <c r="B242" s="185">
        <v>157127</v>
      </c>
      <c r="C242" s="187" t="s">
        <v>994</v>
      </c>
      <c r="D242" s="187" t="s">
        <v>980</v>
      </c>
    </row>
    <row r="243" spans="1:4" ht="25.5">
      <c r="A243" s="184">
        <f>IF((SUM('Раздел 2'!G24:G24)=SUM('Раздел 2'!H24:N24)),"","Неверно!")</f>
      </c>
      <c r="B243" s="185">
        <v>157127</v>
      </c>
      <c r="C243" s="187" t="s">
        <v>995</v>
      </c>
      <c r="D243" s="187" t="s">
        <v>980</v>
      </c>
    </row>
    <row r="244" spans="1:4" ht="25.5">
      <c r="A244" s="184">
        <f>IF((SUM('Раздел 2'!G25:G25)=SUM('Раздел 2'!H25:N25)),"","Неверно!")</f>
      </c>
      <c r="B244" s="185">
        <v>157127</v>
      </c>
      <c r="C244" s="187" t="s">
        <v>996</v>
      </c>
      <c r="D244" s="187" t="s">
        <v>980</v>
      </c>
    </row>
    <row r="245" spans="1:4" ht="25.5">
      <c r="A245" s="184">
        <f>IF((SUM('Раздел 2'!G26:G26)=SUM('Раздел 2'!H26:N26)),"","Неверно!")</f>
      </c>
      <c r="B245" s="185">
        <v>157127</v>
      </c>
      <c r="C245" s="187" t="s">
        <v>997</v>
      </c>
      <c r="D245" s="187" t="s">
        <v>980</v>
      </c>
    </row>
    <row r="246" spans="1:4" ht="25.5">
      <c r="A246" s="184">
        <f>IF((SUM('Раздел 2'!G27:G27)=SUM('Раздел 2'!H27:N27)),"","Неверно!")</f>
      </c>
      <c r="B246" s="185">
        <v>157127</v>
      </c>
      <c r="C246" s="187" t="s">
        <v>998</v>
      </c>
      <c r="D246" s="187" t="s">
        <v>980</v>
      </c>
    </row>
    <row r="247" spans="1:4" ht="25.5">
      <c r="A247" s="184">
        <f>IF((SUM('Раздел 2'!G28:G28)=SUM('Раздел 2'!H28:N28)),"","Неверно!")</f>
      </c>
      <c r="B247" s="185">
        <v>157127</v>
      </c>
      <c r="C247" s="187" t="s">
        <v>999</v>
      </c>
      <c r="D247" s="187" t="s">
        <v>980</v>
      </c>
    </row>
    <row r="248" spans="1:4" ht="25.5">
      <c r="A248" s="184">
        <f>IF((SUM('Раздел 2'!G29:G29)=SUM('Раздел 2'!H29:N29)),"","Неверно!")</f>
      </c>
      <c r="B248" s="185">
        <v>157127</v>
      </c>
      <c r="C248" s="187" t="s">
        <v>1000</v>
      </c>
      <c r="D248" s="187" t="s">
        <v>980</v>
      </c>
    </row>
    <row r="249" spans="1:4" ht="25.5">
      <c r="A249" s="184">
        <f>IF((SUM('Раздел 2'!G30:G30)=SUM('Раздел 2'!H30:N30)),"","Неверно!")</f>
      </c>
      <c r="B249" s="185">
        <v>157127</v>
      </c>
      <c r="C249" s="187" t="s">
        <v>1001</v>
      </c>
      <c r="D249" s="187" t="s">
        <v>980</v>
      </c>
    </row>
    <row r="250" spans="1:4" ht="25.5">
      <c r="A250" s="184">
        <f>IF((SUM('Раздел 2'!G31:G31)=SUM('Раздел 2'!H31:N31)),"","Неверно!")</f>
      </c>
      <c r="B250" s="185">
        <v>157127</v>
      </c>
      <c r="C250" s="187" t="s">
        <v>1002</v>
      </c>
      <c r="D250" s="187" t="s">
        <v>980</v>
      </c>
    </row>
    <row r="251" spans="1:4" ht="25.5">
      <c r="A251" s="184">
        <f>IF((SUM('Раздел 2'!G32:G32)=SUM('Раздел 2'!H32:N32)),"","Неверно!")</f>
      </c>
      <c r="B251" s="185">
        <v>157127</v>
      </c>
      <c r="C251" s="187" t="s">
        <v>1003</v>
      </c>
      <c r="D251" s="187" t="s">
        <v>980</v>
      </c>
    </row>
    <row r="252" spans="1:4" ht="25.5">
      <c r="A252" s="184">
        <f>IF((SUM('Раздел 2'!G33:G33)=SUM('Раздел 2'!H33:N33)),"","Неверно!")</f>
      </c>
      <c r="B252" s="185">
        <v>157127</v>
      </c>
      <c r="C252" s="187" t="s">
        <v>1004</v>
      </c>
      <c r="D252" s="187" t="s">
        <v>980</v>
      </c>
    </row>
    <row r="253" spans="1:4" ht="25.5">
      <c r="A253" s="184">
        <f>IF((SUM('Раздел 2'!G34:G34)=SUM('Раздел 2'!H34:N34)),"","Неверно!")</f>
      </c>
      <c r="B253" s="185">
        <v>157127</v>
      </c>
      <c r="C253" s="187" t="s">
        <v>1005</v>
      </c>
      <c r="D253" s="187" t="s">
        <v>980</v>
      </c>
    </row>
    <row r="254" spans="1:4" ht="25.5">
      <c r="A254" s="184">
        <f>IF((SUM('Раздел 2'!G35:G35)=SUM('Раздел 2'!H35:N35)),"","Неверно!")</f>
      </c>
      <c r="B254" s="185">
        <v>157127</v>
      </c>
      <c r="C254" s="187" t="s">
        <v>1006</v>
      </c>
      <c r="D254" s="187" t="s">
        <v>980</v>
      </c>
    </row>
    <row r="255" spans="1:4" ht="25.5">
      <c r="A255" s="184">
        <f>IF((SUM('Раздел 2'!G36:G36)=SUM('Раздел 2'!H36:N36)),"","Неверно!")</f>
      </c>
      <c r="B255" s="185">
        <v>157127</v>
      </c>
      <c r="C255" s="187" t="s">
        <v>1007</v>
      </c>
      <c r="D255" s="187" t="s">
        <v>980</v>
      </c>
    </row>
    <row r="256" spans="1:4" ht="25.5">
      <c r="A256" s="184">
        <f>IF((SUM('Раздел 2'!G37:G37)=SUM('Раздел 2'!H37:N37)),"","Неверно!")</f>
      </c>
      <c r="B256" s="185">
        <v>157127</v>
      </c>
      <c r="C256" s="187" t="s">
        <v>1008</v>
      </c>
      <c r="D256" s="187" t="s">
        <v>980</v>
      </c>
    </row>
    <row r="257" spans="1:4" ht="25.5">
      <c r="A257" s="184">
        <f>IF((SUM('Раздел 2'!G38:G38)=SUM('Раздел 2'!H38:N38)),"","Неверно!")</f>
      </c>
      <c r="B257" s="185">
        <v>157127</v>
      </c>
      <c r="C257" s="187" t="s">
        <v>1009</v>
      </c>
      <c r="D257" s="187" t="s">
        <v>980</v>
      </c>
    </row>
    <row r="258" spans="1:4" ht="25.5">
      <c r="A258" s="184">
        <f>IF((SUM('Раздел 2'!G39:G39)=SUM('Раздел 2'!H39:N39)),"","Неверно!")</f>
      </c>
      <c r="B258" s="185">
        <v>157127</v>
      </c>
      <c r="C258" s="187" t="s">
        <v>1010</v>
      </c>
      <c r="D258" s="187" t="s">
        <v>980</v>
      </c>
    </row>
    <row r="259" spans="1:4" ht="25.5">
      <c r="A259" s="184">
        <f>IF((SUM('Раздел 2'!G40:G40)=SUM('Раздел 2'!H40:N40)),"","Неверно!")</f>
      </c>
      <c r="B259" s="185">
        <v>157127</v>
      </c>
      <c r="C259" s="187" t="s">
        <v>1011</v>
      </c>
      <c r="D259" s="187" t="s">
        <v>980</v>
      </c>
    </row>
    <row r="260" spans="1:4" ht="25.5">
      <c r="A260" s="184">
        <f>IF((SUM('Раздел 2'!G41:G41)=SUM('Раздел 2'!H41:N41)),"","Неверно!")</f>
      </c>
      <c r="B260" s="185">
        <v>157127</v>
      </c>
      <c r="C260" s="187" t="s">
        <v>1012</v>
      </c>
      <c r="D260" s="187" t="s">
        <v>980</v>
      </c>
    </row>
    <row r="261" spans="1:4" ht="25.5">
      <c r="A261" s="184">
        <f>IF((SUM('Раздел 2'!G42:G42)=SUM('Раздел 2'!H42:N42)),"","Неверно!")</f>
      </c>
      <c r="B261" s="185">
        <v>157127</v>
      </c>
      <c r="C261" s="187" t="s">
        <v>1013</v>
      </c>
      <c r="D261" s="187" t="s">
        <v>980</v>
      </c>
    </row>
    <row r="262" spans="1:4" ht="25.5">
      <c r="A262" s="184">
        <f>IF((SUM('Раздел 2'!G43:G43)=SUM('Раздел 2'!H43:N43)),"","Неверно!")</f>
      </c>
      <c r="B262" s="185">
        <v>157127</v>
      </c>
      <c r="C262" s="187" t="s">
        <v>1014</v>
      </c>
      <c r="D262" s="187" t="s">
        <v>980</v>
      </c>
    </row>
    <row r="263" spans="1:4" ht="25.5">
      <c r="A263" s="184">
        <f>IF((SUM('Раздел 2'!G44:G44)=SUM('Раздел 2'!H44:N44)),"","Неверно!")</f>
      </c>
      <c r="B263" s="185">
        <v>157127</v>
      </c>
      <c r="C263" s="187" t="s">
        <v>1015</v>
      </c>
      <c r="D263" s="187" t="s">
        <v>980</v>
      </c>
    </row>
    <row r="264" spans="1:4" ht="25.5">
      <c r="A264" s="184">
        <f>IF((SUM('Раздел 2'!G45:G45)=SUM('Раздел 2'!H45:N45)),"","Неверно!")</f>
      </c>
      <c r="B264" s="185">
        <v>157127</v>
      </c>
      <c r="C264" s="187" t="s">
        <v>1016</v>
      </c>
      <c r="D264" s="187" t="s">
        <v>980</v>
      </c>
    </row>
    <row r="265" spans="1:4" ht="25.5">
      <c r="A265" s="184">
        <f>IF((SUM('Раздел 2'!G46:G46)=SUM('Раздел 2'!H46:N46)),"","Неверно!")</f>
      </c>
      <c r="B265" s="185">
        <v>157127</v>
      </c>
      <c r="C265" s="187" t="s">
        <v>1017</v>
      </c>
      <c r="D265" s="187" t="s">
        <v>980</v>
      </c>
    </row>
    <row r="266" spans="1:4" ht="25.5">
      <c r="A266" s="184">
        <f>IF((SUM('Раздел 2'!G47:G47)=SUM('Раздел 2'!H47:N47)),"","Неверно!")</f>
      </c>
      <c r="B266" s="185">
        <v>157127</v>
      </c>
      <c r="C266" s="187" t="s">
        <v>1018</v>
      </c>
      <c r="D266" s="187" t="s">
        <v>980</v>
      </c>
    </row>
    <row r="267" spans="1:4" ht="25.5">
      <c r="A267" s="184">
        <f>IF((SUM('Раздел 2'!G48:G48)=SUM('Раздел 2'!H48:N48)),"","Неверно!")</f>
      </c>
      <c r="B267" s="185">
        <v>157127</v>
      </c>
      <c r="C267" s="187" t="s">
        <v>1019</v>
      </c>
      <c r="D267" s="187" t="s">
        <v>980</v>
      </c>
    </row>
    <row r="268" spans="1:4" ht="25.5">
      <c r="A268" s="184">
        <f>IF((SUM('Раздел 2'!G49:G49)=SUM('Раздел 2'!H49:N49)),"","Неверно!")</f>
      </c>
      <c r="B268" s="185">
        <v>157127</v>
      </c>
      <c r="C268" s="187" t="s">
        <v>1020</v>
      </c>
      <c r="D268" s="187" t="s">
        <v>980</v>
      </c>
    </row>
    <row r="269" spans="1:4" ht="25.5">
      <c r="A269" s="184">
        <f>IF((SUM('Раздел 3'!L7:L7)&lt;=SUM('Раздел 3'!C7:C7)),"","Неверно!")</f>
      </c>
      <c r="B269" s="185">
        <v>157129</v>
      </c>
      <c r="C269" s="187" t="s">
        <v>1021</v>
      </c>
      <c r="D269" s="187" t="s">
        <v>1022</v>
      </c>
    </row>
    <row r="270" spans="1:4" ht="25.5">
      <c r="A270" s="184">
        <f>IF((SUM('Раздел 3'!L8:L8)&lt;=SUM('Раздел 3'!C8:C8)),"","Неверно!")</f>
      </c>
      <c r="B270" s="185">
        <v>157129</v>
      </c>
      <c r="C270" s="187" t="s">
        <v>1023</v>
      </c>
      <c r="D270" s="187" t="s">
        <v>1022</v>
      </c>
    </row>
    <row r="271" spans="1:4" ht="25.5">
      <c r="A271" s="184">
        <f>IF((SUM('Раздел 3'!L9:L9)&lt;=SUM('Раздел 3'!C9:C9)),"","Неверно!")</f>
      </c>
      <c r="B271" s="185">
        <v>157129</v>
      </c>
      <c r="C271" s="187" t="s">
        <v>1024</v>
      </c>
      <c r="D271" s="187" t="s">
        <v>1022</v>
      </c>
    </row>
    <row r="272" spans="1:4" ht="25.5">
      <c r="A272" s="184">
        <f>IF((SUM('Раздел 3'!L10:L10)&lt;=SUM('Раздел 3'!C10:C10)),"","Неверно!")</f>
      </c>
      <c r="B272" s="185">
        <v>157129</v>
      </c>
      <c r="C272" s="187" t="s">
        <v>1025</v>
      </c>
      <c r="D272" s="187" t="s">
        <v>1022</v>
      </c>
    </row>
    <row r="273" spans="1:4" ht="25.5">
      <c r="A273" s="184">
        <f>IF((SUM('Раздел 3'!L11:L11)&lt;=SUM('Раздел 3'!C11:C11)),"","Неверно!")</f>
      </c>
      <c r="B273" s="185">
        <v>157129</v>
      </c>
      <c r="C273" s="187" t="s">
        <v>1026</v>
      </c>
      <c r="D273" s="187" t="s">
        <v>1022</v>
      </c>
    </row>
    <row r="274" spans="1:4" ht="25.5">
      <c r="A274" s="184">
        <f>IF((SUM('Раздел 3'!L12:L12)&lt;=SUM('Раздел 3'!C12:C12)),"","Неверно!")</f>
      </c>
      <c r="B274" s="185">
        <v>157129</v>
      </c>
      <c r="C274" s="187" t="s">
        <v>1027</v>
      </c>
      <c r="D274" s="187" t="s">
        <v>1022</v>
      </c>
    </row>
    <row r="275" spans="1:4" ht="25.5">
      <c r="A275" s="184">
        <f>IF((SUM('Раздел 3'!L13:L13)&lt;=SUM('Раздел 3'!C13:C13)),"","Неверно!")</f>
      </c>
      <c r="B275" s="185">
        <v>157129</v>
      </c>
      <c r="C275" s="187" t="s">
        <v>1028</v>
      </c>
      <c r="D275" s="187" t="s">
        <v>1022</v>
      </c>
    </row>
    <row r="276" spans="1:4" ht="25.5">
      <c r="A276" s="184">
        <f>IF((SUM('Раздел 3'!L14:L14)&lt;=SUM('Раздел 3'!C14:C14)),"","Неверно!")</f>
      </c>
      <c r="B276" s="185">
        <v>157129</v>
      </c>
      <c r="C276" s="187" t="s">
        <v>1029</v>
      </c>
      <c r="D276" s="187" t="s">
        <v>1022</v>
      </c>
    </row>
    <row r="277" spans="1:4" ht="25.5">
      <c r="A277" s="184">
        <f>IF((SUM('Раздел 3'!L15:L15)&lt;=SUM('Раздел 3'!C15:C15)),"","Неверно!")</f>
      </c>
      <c r="B277" s="185">
        <v>157129</v>
      </c>
      <c r="C277" s="187" t="s">
        <v>1030</v>
      </c>
      <c r="D277" s="187" t="s">
        <v>1022</v>
      </c>
    </row>
    <row r="278" spans="1:4" ht="25.5">
      <c r="A278" s="184">
        <f>IF((SUM('Раздел 3'!L16:L16)&lt;=SUM('Раздел 3'!C16:C16)),"","Неверно!")</f>
      </c>
      <c r="B278" s="185">
        <v>157129</v>
      </c>
      <c r="C278" s="187" t="s">
        <v>1031</v>
      </c>
      <c r="D278" s="187" t="s">
        <v>1022</v>
      </c>
    </row>
    <row r="279" spans="1:4" ht="25.5">
      <c r="A279" s="184">
        <f>IF((SUM('Раздел 3'!L17:L17)&lt;=SUM('Раздел 3'!C17:C17)),"","Неверно!")</f>
      </c>
      <c r="B279" s="185">
        <v>157129</v>
      </c>
      <c r="C279" s="187" t="s">
        <v>1032</v>
      </c>
      <c r="D279" s="187" t="s">
        <v>1022</v>
      </c>
    </row>
    <row r="280" spans="1:4" ht="25.5">
      <c r="A280" s="184">
        <f>IF((SUM('Раздел 3'!L18:L18)&lt;=SUM('Раздел 3'!C18:C18)),"","Неверно!")</f>
      </c>
      <c r="B280" s="185">
        <v>157129</v>
      </c>
      <c r="C280" s="187" t="s">
        <v>1033</v>
      </c>
      <c r="D280" s="187" t="s">
        <v>1022</v>
      </c>
    </row>
    <row r="281" spans="1:4" ht="25.5">
      <c r="A281" s="184">
        <f>IF((SUM('Раздел 3'!L19:L19)&lt;=SUM('Раздел 3'!C19:C19)),"","Неверно!")</f>
      </c>
      <c r="B281" s="185">
        <v>157129</v>
      </c>
      <c r="C281" s="187" t="s">
        <v>1034</v>
      </c>
      <c r="D281" s="187" t="s">
        <v>1022</v>
      </c>
    </row>
    <row r="282" spans="1:4" ht="25.5">
      <c r="A282" s="184">
        <f>IF((SUM('Раздел 3'!L20:L20)&lt;=SUM('Раздел 3'!C20:C20)),"","Неверно!")</f>
      </c>
      <c r="B282" s="185">
        <v>157129</v>
      </c>
      <c r="C282" s="187" t="s">
        <v>1035</v>
      </c>
      <c r="D282" s="187" t="s">
        <v>1022</v>
      </c>
    </row>
    <row r="283" spans="1:4" ht="25.5">
      <c r="A283" s="184">
        <f>IF((SUM('Раздел 3'!L21:L21)&lt;=SUM('Раздел 3'!C21:C21)),"","Неверно!")</f>
      </c>
      <c r="B283" s="185">
        <v>157129</v>
      </c>
      <c r="C283" s="187" t="s">
        <v>1036</v>
      </c>
      <c r="D283" s="187" t="s">
        <v>1022</v>
      </c>
    </row>
    <row r="284" spans="1:4" ht="25.5">
      <c r="A284" s="184">
        <f>IF((SUM('Раздел 3'!L22:L22)&lt;=SUM('Раздел 3'!C22:C22)),"","Неверно!")</f>
      </c>
      <c r="B284" s="185">
        <v>157129</v>
      </c>
      <c r="C284" s="187" t="s">
        <v>1037</v>
      </c>
      <c r="D284" s="187" t="s">
        <v>1022</v>
      </c>
    </row>
    <row r="285" spans="1:4" ht="25.5">
      <c r="A285" s="184">
        <f>IF((SUM('Раздел 3'!L23:L23)&lt;=SUM('Раздел 3'!C23:C23)),"","Неверно!")</f>
      </c>
      <c r="B285" s="185">
        <v>157129</v>
      </c>
      <c r="C285" s="187" t="s">
        <v>1038</v>
      </c>
      <c r="D285" s="187" t="s">
        <v>1022</v>
      </c>
    </row>
    <row r="286" spans="1:4" ht="25.5">
      <c r="A286" s="184">
        <f>IF((SUM('Раздел 3'!L24:L24)&lt;=SUM('Раздел 3'!C24:C24)),"","Неверно!")</f>
      </c>
      <c r="B286" s="185">
        <v>157129</v>
      </c>
      <c r="C286" s="187" t="s">
        <v>1039</v>
      </c>
      <c r="D286" s="187" t="s">
        <v>1022</v>
      </c>
    </row>
    <row r="287" spans="1:4" ht="25.5">
      <c r="A287" s="184">
        <f>IF((SUM('Раздел 3'!L25:L25)&lt;=SUM('Раздел 3'!C25:C25)),"","Неверно!")</f>
      </c>
      <c r="B287" s="185">
        <v>157129</v>
      </c>
      <c r="C287" s="187" t="s">
        <v>1040</v>
      </c>
      <c r="D287" s="187" t="s">
        <v>1022</v>
      </c>
    </row>
    <row r="288" spans="1:4" ht="25.5">
      <c r="A288" s="184">
        <f>IF((SUM('Раздел 3'!L26:L26)&lt;=SUM('Раздел 3'!C26:C26)),"","Неверно!")</f>
      </c>
      <c r="B288" s="185">
        <v>157129</v>
      </c>
      <c r="C288" s="187" t="s">
        <v>1041</v>
      </c>
      <c r="D288" s="187" t="s">
        <v>1022</v>
      </c>
    </row>
    <row r="289" spans="1:4" ht="25.5">
      <c r="A289" s="184">
        <f>IF((SUM('Раздел 3'!L27:L27)&lt;=SUM('Раздел 3'!C27:C27)),"","Неверно!")</f>
      </c>
      <c r="B289" s="185">
        <v>157129</v>
      </c>
      <c r="C289" s="187" t="s">
        <v>1042</v>
      </c>
      <c r="D289" s="187" t="s">
        <v>1022</v>
      </c>
    </row>
    <row r="290" spans="1:4" ht="25.5">
      <c r="A290" s="184">
        <f>IF((SUM('Раздел 3'!L28:L28)&lt;=SUM('Раздел 3'!C28:C28)),"","Неверно!")</f>
      </c>
      <c r="B290" s="185">
        <v>157129</v>
      </c>
      <c r="C290" s="187" t="s">
        <v>1043</v>
      </c>
      <c r="D290" s="187" t="s">
        <v>1022</v>
      </c>
    </row>
    <row r="291" spans="1:4" ht="25.5">
      <c r="A291" s="184">
        <f>IF((SUM('Раздел 3'!L29:L29)&lt;=SUM('Раздел 3'!C29:C29)),"","Неверно!")</f>
      </c>
      <c r="B291" s="185">
        <v>157129</v>
      </c>
      <c r="C291" s="187" t="s">
        <v>1044</v>
      </c>
      <c r="D291" s="187" t="s">
        <v>1022</v>
      </c>
    </row>
    <row r="292" spans="1:4" ht="25.5">
      <c r="A292" s="184">
        <f>IF((SUM('Раздел 3'!L30:L30)&lt;=SUM('Раздел 3'!C30:C30)),"","Неверно!")</f>
      </c>
      <c r="B292" s="185">
        <v>157129</v>
      </c>
      <c r="C292" s="187" t="s">
        <v>1045</v>
      </c>
      <c r="D292" s="187" t="s">
        <v>1022</v>
      </c>
    </row>
    <row r="293" spans="1:4" ht="25.5">
      <c r="A293" s="184">
        <f>IF((SUM('Раздел 3'!L31:L31)&lt;=SUM('Раздел 3'!C31:C31)),"","Неверно!")</f>
      </c>
      <c r="B293" s="185">
        <v>157129</v>
      </c>
      <c r="C293" s="187" t="s">
        <v>1046</v>
      </c>
      <c r="D293" s="187" t="s">
        <v>1022</v>
      </c>
    </row>
    <row r="294" spans="1:4" ht="25.5">
      <c r="A294" s="184">
        <f>IF((SUM('Раздел 3'!L32:L32)&lt;=SUM('Раздел 3'!C32:C32)),"","Неверно!")</f>
      </c>
      <c r="B294" s="185">
        <v>157129</v>
      </c>
      <c r="C294" s="187" t="s">
        <v>1047</v>
      </c>
      <c r="D294" s="187" t="s">
        <v>1022</v>
      </c>
    </row>
    <row r="295" spans="1:4" ht="25.5">
      <c r="A295" s="184">
        <f>IF((SUM('Раздел 3'!L33:L33)&lt;=SUM('Раздел 3'!C33:C33)),"","Неверно!")</f>
      </c>
      <c r="B295" s="185">
        <v>157129</v>
      </c>
      <c r="C295" s="187" t="s">
        <v>1048</v>
      </c>
      <c r="D295" s="187" t="s">
        <v>1022</v>
      </c>
    </row>
    <row r="296" spans="1:4" ht="25.5">
      <c r="A296" s="184">
        <f>IF((SUM('Раздел 3'!L34:L34)&lt;=SUM('Раздел 3'!C34:C34)),"","Неверно!")</f>
      </c>
      <c r="B296" s="185">
        <v>157129</v>
      </c>
      <c r="C296" s="187" t="s">
        <v>1049</v>
      </c>
      <c r="D296" s="187" t="s">
        <v>1022</v>
      </c>
    </row>
    <row r="297" spans="1:4" ht="25.5">
      <c r="A297" s="184">
        <f>IF((SUM('Раздел 3'!L35:L35)&lt;=SUM('Раздел 3'!C35:C35)),"","Неверно!")</f>
      </c>
      <c r="B297" s="185">
        <v>157129</v>
      </c>
      <c r="C297" s="187" t="s">
        <v>1050</v>
      </c>
      <c r="D297" s="187" t="s">
        <v>1022</v>
      </c>
    </row>
    <row r="298" spans="1:4" ht="25.5">
      <c r="A298" s="184">
        <f>IF((SUM('Раздел 3'!L36:L36)&lt;=SUM('Раздел 3'!C36:C36)),"","Неверно!")</f>
      </c>
      <c r="B298" s="185">
        <v>157129</v>
      </c>
      <c r="C298" s="187" t="s">
        <v>1051</v>
      </c>
      <c r="D298" s="187" t="s">
        <v>1022</v>
      </c>
    </row>
    <row r="299" spans="1:4" ht="25.5">
      <c r="A299" s="184">
        <f>IF((SUM('Раздел 3'!L37:L37)&lt;=SUM('Раздел 3'!C37:C37)),"","Неверно!")</f>
      </c>
      <c r="B299" s="185">
        <v>157129</v>
      </c>
      <c r="C299" s="187" t="s">
        <v>1052</v>
      </c>
      <c r="D299" s="187" t="s">
        <v>1022</v>
      </c>
    </row>
    <row r="300" spans="1:4" ht="25.5">
      <c r="A300" s="184">
        <f>IF((SUM('Раздел 3'!L38:L38)&lt;=SUM('Раздел 3'!C38:C38)),"","Неверно!")</f>
      </c>
      <c r="B300" s="185">
        <v>157129</v>
      </c>
      <c r="C300" s="187" t="s">
        <v>1053</v>
      </c>
      <c r="D300" s="187" t="s">
        <v>1022</v>
      </c>
    </row>
    <row r="301" spans="1:4" ht="25.5">
      <c r="A301" s="184">
        <f>IF((SUM('Раздел 3'!L39:L39)&lt;=SUM('Раздел 3'!C39:C39)),"","Неверно!")</f>
      </c>
      <c r="B301" s="185">
        <v>157129</v>
      </c>
      <c r="C301" s="187" t="s">
        <v>1054</v>
      </c>
      <c r="D301" s="187" t="s">
        <v>1022</v>
      </c>
    </row>
    <row r="302" spans="1:4" ht="25.5">
      <c r="A302" s="184">
        <f>IF((SUM('Раздел 3'!L40:L40)&lt;=SUM('Раздел 3'!C40:C40)),"","Неверно!")</f>
      </c>
      <c r="B302" s="185">
        <v>157129</v>
      </c>
      <c r="C302" s="187" t="s">
        <v>1055</v>
      </c>
      <c r="D302" s="187" t="s">
        <v>1022</v>
      </c>
    </row>
    <row r="303" spans="1:4" ht="25.5">
      <c r="A303" s="184">
        <f>IF((SUM('Раздел 3'!L41:L41)&lt;=SUM('Раздел 3'!C41:C41)),"","Неверно!")</f>
      </c>
      <c r="B303" s="185">
        <v>157129</v>
      </c>
      <c r="C303" s="187" t="s">
        <v>1056</v>
      </c>
      <c r="D303" s="187" t="s">
        <v>1022</v>
      </c>
    </row>
    <row r="304" spans="1:4" ht="25.5">
      <c r="A304" s="184">
        <f>IF((SUM('Раздел 3'!L42:L42)&lt;=SUM('Раздел 3'!C42:C42)),"","Неверно!")</f>
      </c>
      <c r="B304" s="185">
        <v>157129</v>
      </c>
      <c r="C304" s="187" t="s">
        <v>1057</v>
      </c>
      <c r="D304" s="187" t="s">
        <v>1022</v>
      </c>
    </row>
    <row r="305" spans="1:4" ht="25.5">
      <c r="A305" s="184">
        <f>IF((SUM('Раздел 3'!L43:L43)&lt;=SUM('Раздел 3'!C43:C43)),"","Неверно!")</f>
      </c>
      <c r="B305" s="185">
        <v>157129</v>
      </c>
      <c r="C305" s="187" t="s">
        <v>1058</v>
      </c>
      <c r="D305" s="187" t="s">
        <v>1022</v>
      </c>
    </row>
    <row r="306" spans="1:4" ht="25.5">
      <c r="A306" s="184">
        <f>IF((SUM('Раздел 3'!L44:L44)&lt;=SUM('Раздел 3'!C44:C44)),"","Неверно!")</f>
      </c>
      <c r="B306" s="185">
        <v>157129</v>
      </c>
      <c r="C306" s="187" t="s">
        <v>1059</v>
      </c>
      <c r="D306" s="187" t="s">
        <v>1022</v>
      </c>
    </row>
    <row r="307" spans="1:4" ht="25.5">
      <c r="A307" s="184">
        <f>IF((SUM('Раздел 3'!L45:L45)&lt;=SUM('Раздел 3'!C45:C45)),"","Неверно!")</f>
      </c>
      <c r="B307" s="185">
        <v>157129</v>
      </c>
      <c r="C307" s="187" t="s">
        <v>1060</v>
      </c>
      <c r="D307" s="187" t="s">
        <v>1022</v>
      </c>
    </row>
    <row r="308" spans="1:4" ht="25.5">
      <c r="A308" s="184">
        <f>IF((SUM('Раздел 3'!L46:L46)&lt;=SUM('Раздел 3'!C46:C46)),"","Неверно!")</f>
      </c>
      <c r="B308" s="185">
        <v>157129</v>
      </c>
      <c r="C308" s="187" t="s">
        <v>1061</v>
      </c>
      <c r="D308" s="187" t="s">
        <v>1022</v>
      </c>
    </row>
    <row r="309" spans="1:4" ht="25.5">
      <c r="A309" s="184">
        <f>IF((SUM('Раздел 3'!L47:L47)&lt;=SUM('Раздел 3'!C47:C47)),"","Неверно!")</f>
      </c>
      <c r="B309" s="185">
        <v>157129</v>
      </c>
      <c r="C309" s="187" t="s">
        <v>1062</v>
      </c>
      <c r="D309" s="187" t="s">
        <v>1022</v>
      </c>
    </row>
    <row r="310" spans="1:4" ht="25.5">
      <c r="A310" s="184">
        <f>IF((SUM('Раздел 3'!L48:L48)&lt;=SUM('Раздел 3'!C48:C48)),"","Неверно!")</f>
      </c>
      <c r="B310" s="185">
        <v>157129</v>
      </c>
      <c r="C310" s="187" t="s">
        <v>1063</v>
      </c>
      <c r="D310" s="187" t="s">
        <v>1022</v>
      </c>
    </row>
    <row r="311" spans="1:4" ht="25.5">
      <c r="A311" s="184">
        <f>IF((SUM('Раздел 3'!L49:L49)&lt;=SUM('Раздел 3'!C49:C49)),"","Неверно!")</f>
      </c>
      <c r="B311" s="185">
        <v>157129</v>
      </c>
      <c r="C311" s="187" t="s">
        <v>1064</v>
      </c>
      <c r="D311" s="187" t="s">
        <v>1022</v>
      </c>
    </row>
    <row r="312" spans="1:4" ht="25.5">
      <c r="A312" s="184">
        <f>IF((SUM('Раздел 3'!L50:L50)&lt;=SUM('Раздел 3'!C50:C50)),"","Неверно!")</f>
      </c>
      <c r="B312" s="185">
        <v>157129</v>
      </c>
      <c r="C312" s="187" t="s">
        <v>1065</v>
      </c>
      <c r="D312" s="187" t="s">
        <v>1022</v>
      </c>
    </row>
    <row r="313" spans="1:4" ht="25.5">
      <c r="A313" s="184">
        <f>IF((SUM('Раздел 3'!L51:L51)&lt;=SUM('Раздел 3'!C51:C51)),"","Неверно!")</f>
      </c>
      <c r="B313" s="185">
        <v>157129</v>
      </c>
      <c r="C313" s="187" t="s">
        <v>1066</v>
      </c>
      <c r="D313" s="187" t="s">
        <v>1022</v>
      </c>
    </row>
    <row r="314" spans="1:4" ht="25.5">
      <c r="A314" s="184">
        <f>IF((SUM('Раздел 3'!L52:L52)&lt;=SUM('Раздел 3'!C52:C52)),"","Неверно!")</f>
      </c>
      <c r="B314" s="185">
        <v>157129</v>
      </c>
      <c r="C314" s="187" t="s">
        <v>1067</v>
      </c>
      <c r="D314" s="187" t="s">
        <v>1022</v>
      </c>
    </row>
    <row r="315" spans="1:4" ht="25.5">
      <c r="A315" s="184">
        <f>IF((SUM('Раздел 3'!L53:L53)&lt;=SUM('Раздел 3'!C53:C53)),"","Неверно!")</f>
      </c>
      <c r="B315" s="185">
        <v>157129</v>
      </c>
      <c r="C315" s="187" t="s">
        <v>1068</v>
      </c>
      <c r="D315" s="187" t="s">
        <v>1022</v>
      </c>
    </row>
    <row r="316" spans="1:4" ht="25.5">
      <c r="A316" s="184">
        <f>IF((SUM('Раздел 3'!L54:L54)&lt;=SUM('Раздел 3'!C54:C54)),"","Неверно!")</f>
      </c>
      <c r="B316" s="185">
        <v>157129</v>
      </c>
      <c r="C316" s="187" t="s">
        <v>1069</v>
      </c>
      <c r="D316" s="187" t="s">
        <v>1022</v>
      </c>
    </row>
    <row r="317" spans="1:4" ht="25.5">
      <c r="A317" s="184">
        <f>IF((SUM('Раздел 3'!L55:L55)&lt;=SUM('Раздел 3'!C55:C55)),"","Неверно!")</f>
      </c>
      <c r="B317" s="185">
        <v>157129</v>
      </c>
      <c r="C317" s="187" t="s">
        <v>1070</v>
      </c>
      <c r="D317" s="187" t="s">
        <v>1022</v>
      </c>
    </row>
    <row r="318" spans="1:4" ht="25.5">
      <c r="A318" s="184">
        <f>IF((SUM('Раздел 3'!L56:L56)&lt;=SUM('Раздел 3'!C56:C56)),"","Неверно!")</f>
      </c>
      <c r="B318" s="185">
        <v>157129</v>
      </c>
      <c r="C318" s="187" t="s">
        <v>1071</v>
      </c>
      <c r="D318" s="187" t="s">
        <v>1022</v>
      </c>
    </row>
    <row r="319" spans="1:4" ht="25.5">
      <c r="A319" s="184">
        <f>IF((SUM('Раздел 3'!L57:L57)&lt;=SUM('Раздел 3'!C57:C57)),"","Неверно!")</f>
      </c>
      <c r="B319" s="185">
        <v>157129</v>
      </c>
      <c r="C319" s="187" t="s">
        <v>1072</v>
      </c>
      <c r="D319" s="187" t="s">
        <v>1022</v>
      </c>
    </row>
    <row r="320" spans="1:4" ht="25.5">
      <c r="A320" s="184">
        <f>IF((SUM('Раздел 3'!L58:L58)&lt;=SUM('Раздел 3'!C58:C58)),"","Неверно!")</f>
      </c>
      <c r="B320" s="185">
        <v>157129</v>
      </c>
      <c r="C320" s="187" t="s">
        <v>1073</v>
      </c>
      <c r="D320" s="187" t="s">
        <v>1022</v>
      </c>
    </row>
    <row r="321" spans="1:4" ht="25.5">
      <c r="A321" s="184">
        <f>IF((SUM('Раздел 3'!L59:L59)&lt;=SUM('Раздел 3'!C59:C59)),"","Неверно!")</f>
      </c>
      <c r="B321" s="185">
        <v>157129</v>
      </c>
      <c r="C321" s="187" t="s">
        <v>1074</v>
      </c>
      <c r="D321" s="187" t="s">
        <v>1022</v>
      </c>
    </row>
    <row r="322" spans="1:4" ht="25.5">
      <c r="A322" s="184">
        <f>IF((SUM('Раздел 3'!L60:L60)&lt;=SUM('Раздел 3'!C60:C60)),"","Неверно!")</f>
      </c>
      <c r="B322" s="185">
        <v>157129</v>
      </c>
      <c r="C322" s="187" t="s">
        <v>1075</v>
      </c>
      <c r="D322" s="187" t="s">
        <v>1022</v>
      </c>
    </row>
    <row r="323" spans="1:4" ht="25.5">
      <c r="A323" s="184">
        <f>IF((SUM('Раздел 3'!L61:L61)&lt;=SUM('Раздел 3'!C61:C61)),"","Неверно!")</f>
      </c>
      <c r="B323" s="185">
        <v>157129</v>
      </c>
      <c r="C323" s="187" t="s">
        <v>1076</v>
      </c>
      <c r="D323" s="187" t="s">
        <v>1022</v>
      </c>
    </row>
    <row r="324" spans="1:4" ht="25.5">
      <c r="A324" s="184">
        <f>IF((SUM('Раздел 3'!L62:L62)&lt;=SUM('Раздел 3'!C62:C62)),"","Неверно!")</f>
      </c>
      <c r="B324" s="185">
        <v>157129</v>
      </c>
      <c r="C324" s="187" t="s">
        <v>1077</v>
      </c>
      <c r="D324" s="187" t="s">
        <v>1022</v>
      </c>
    </row>
    <row r="325" spans="1:4" ht="25.5">
      <c r="A325" s="184">
        <f>IF((SUM('Раздел 3'!L63:L63)&lt;=SUM('Раздел 3'!C63:C63)),"","Неверно!")</f>
      </c>
      <c r="B325" s="185">
        <v>157129</v>
      </c>
      <c r="C325" s="187" t="s">
        <v>1078</v>
      </c>
      <c r="D325" s="187" t="s">
        <v>1022</v>
      </c>
    </row>
    <row r="326" spans="1:4" ht="25.5">
      <c r="A326" s="184">
        <f>IF((SUM('Раздел 3'!L64:L64)&lt;=SUM('Раздел 3'!C64:C64)),"","Неверно!")</f>
      </c>
      <c r="B326" s="185">
        <v>157129</v>
      </c>
      <c r="C326" s="187" t="s">
        <v>1079</v>
      </c>
      <c r="D326" s="187" t="s">
        <v>1022</v>
      </c>
    </row>
    <row r="327" spans="1:4" ht="51">
      <c r="A327" s="184">
        <f>IF(((SUM('Раздел 3'!C23:C25)&gt;0)*(SUM('Раздел 3'!C22:C22)&gt;0))+((SUM('Раздел 3'!C23:C25)=0)*(SUM('Раздел 3'!C22:C22)=0)),"","Неверно!")</f>
      </c>
      <c r="B327" s="185">
        <v>157131</v>
      </c>
      <c r="C327" s="187" t="s">
        <v>266</v>
      </c>
      <c r="D327" s="187" t="s">
        <v>1080</v>
      </c>
    </row>
    <row r="328" spans="1:4" ht="51">
      <c r="A328" s="184">
        <f>IF(((SUM('Раздел 3'!D23:D25)&gt;0)*(SUM('Раздел 3'!D22:D22)&gt;0))+((SUM('Раздел 3'!D23:D25)=0)*(SUM('Раздел 3'!D22:D22)=0)),"","Неверно!")</f>
      </c>
      <c r="B328" s="185">
        <v>157131</v>
      </c>
      <c r="C328" s="187" t="s">
        <v>267</v>
      </c>
      <c r="D328" s="187" t="s">
        <v>1080</v>
      </c>
    </row>
    <row r="329" spans="1:4" ht="51">
      <c r="A329" s="184">
        <f>IF(((SUM('Раздел 3'!E23:E25)&gt;0)*(SUM('Раздел 3'!E22:E22)&gt;0))+((SUM('Раздел 3'!E23:E25)=0)*(SUM('Раздел 3'!E22:E22)=0)),"","Неверно!")</f>
      </c>
      <c r="B329" s="185">
        <v>157131</v>
      </c>
      <c r="C329" s="187" t="s">
        <v>329</v>
      </c>
      <c r="D329" s="187" t="s">
        <v>1080</v>
      </c>
    </row>
    <row r="330" spans="1:4" ht="51">
      <c r="A330" s="184">
        <f>IF(((SUM('Раздел 3'!F23:F25)&gt;0)*(SUM('Раздел 3'!F22:F22)&gt;0))+((SUM('Раздел 3'!F23:F25)=0)*(SUM('Раздел 3'!F22:F22)=0)),"","Неверно!")</f>
      </c>
      <c r="B330" s="185">
        <v>157131</v>
      </c>
      <c r="C330" s="187" t="s">
        <v>268</v>
      </c>
      <c r="D330" s="187" t="s">
        <v>1080</v>
      </c>
    </row>
    <row r="331" spans="1:4" ht="51">
      <c r="A331" s="184">
        <f>IF(((SUM('Раздел 3'!G23:G25)&gt;0)*(SUM('Раздел 3'!G22:G22)&gt;0))+((SUM('Раздел 3'!G23:G25)=0)*(SUM('Раздел 3'!G22:G22)=0)),"","Неверно!")</f>
      </c>
      <c r="B331" s="185">
        <v>157131</v>
      </c>
      <c r="C331" s="187" t="s">
        <v>269</v>
      </c>
      <c r="D331" s="187" t="s">
        <v>1080</v>
      </c>
    </row>
    <row r="332" spans="1:4" ht="51">
      <c r="A332" s="184">
        <f>IF(((SUM('Раздел 3'!H23:H25)&gt;0)*(SUM('Раздел 3'!H22:H22)&gt;0))+((SUM('Раздел 3'!H23:H25)=0)*(SUM('Раздел 3'!H22:H22)=0)),"","Неверно!")</f>
      </c>
      <c r="B332" s="185">
        <v>157131</v>
      </c>
      <c r="C332" s="187" t="s">
        <v>270</v>
      </c>
      <c r="D332" s="187" t="s">
        <v>1080</v>
      </c>
    </row>
    <row r="333" spans="1:4" ht="51">
      <c r="A333" s="184">
        <f>IF(((SUM('Раздел 3'!I23:I25)&gt;0)*(SUM('Раздел 3'!I22:I22)&gt;0))+((SUM('Раздел 3'!I23:I25)=0)*(SUM('Раздел 3'!I22:I22)=0)),"","Неверно!")</f>
      </c>
      <c r="B333" s="185">
        <v>157131</v>
      </c>
      <c r="C333" s="187" t="s">
        <v>271</v>
      </c>
      <c r="D333" s="187" t="s">
        <v>1080</v>
      </c>
    </row>
    <row r="334" spans="1:4" ht="51">
      <c r="A334" s="184">
        <f>IF(((SUM('Раздел 3'!J23:J25)&gt;0)*(SUM('Раздел 3'!J22:J22)&gt;0))+((SUM('Раздел 3'!J23:J25)=0)*(SUM('Раздел 3'!J22:J22)=0)),"","Неверно!")</f>
      </c>
      <c r="B334" s="185">
        <v>157131</v>
      </c>
      <c r="C334" s="187" t="s">
        <v>272</v>
      </c>
      <c r="D334" s="187" t="s">
        <v>1080</v>
      </c>
    </row>
    <row r="335" spans="1:4" ht="51">
      <c r="A335" s="184">
        <f>IF(((SUM('Раздел 3'!K23:K25)&gt;0)*(SUM('Раздел 3'!K22:K22)&gt;0))+((SUM('Раздел 3'!K23:K25)=0)*(SUM('Раздел 3'!K22:K22)=0)),"","Неверно!")</f>
      </c>
      <c r="B335" s="185">
        <v>157131</v>
      </c>
      <c r="C335" s="187" t="s">
        <v>273</v>
      </c>
      <c r="D335" s="187" t="s">
        <v>1080</v>
      </c>
    </row>
    <row r="336" spans="1:4" ht="51">
      <c r="A336" s="184">
        <f>IF(((SUM('Раздел 3'!L23:L25)&gt;0)*(SUM('Раздел 3'!L22:L22)&gt;0))+((SUM('Раздел 3'!L23:L25)=0)*(SUM('Раздел 3'!L22:L22)=0)),"","Неверно!")</f>
      </c>
      <c r="B336" s="185">
        <v>157131</v>
      </c>
      <c r="C336" s="187" t="s">
        <v>327</v>
      </c>
      <c r="D336" s="187" t="s">
        <v>1080</v>
      </c>
    </row>
    <row r="337" spans="1:4" ht="51">
      <c r="A337" s="184">
        <f>IF(((SUM('Раздел 3'!M23:M25)&gt;0)*(SUM('Раздел 3'!M22:M22)&gt;0))+((SUM('Раздел 3'!M23:M25)=0)*(SUM('Раздел 3'!M22:M22)=0)),"","Неверно!")</f>
      </c>
      <c r="B337" s="185">
        <v>157131</v>
      </c>
      <c r="C337" s="187" t="s">
        <v>328</v>
      </c>
      <c r="D337" s="187" t="s">
        <v>1080</v>
      </c>
    </row>
    <row r="338" spans="1:4" ht="51">
      <c r="A338" s="184">
        <f>IF(((SUM('Раздел 3'!C8:C21)&gt;0)*(SUM('Раздел 3'!C7:C7)&gt;0))+((SUM('Раздел 3'!C8:C21)=0)*(SUM('Раздел 3'!C7:C7)=0)),"","Неверно!")</f>
      </c>
      <c r="B338" s="185">
        <v>157132</v>
      </c>
      <c r="C338" s="187" t="s">
        <v>330</v>
      </c>
      <c r="D338" s="187" t="s">
        <v>1081</v>
      </c>
    </row>
    <row r="339" spans="1:4" ht="51">
      <c r="A339" s="184">
        <f>IF(((SUM('Раздел 3'!D8:D21)&gt;0)*(SUM('Раздел 3'!D7:D7)&gt;0))+((SUM('Раздел 3'!D8:D21)=0)*(SUM('Раздел 3'!D7:D7)=0)),"","Неверно!")</f>
      </c>
      <c r="B339" s="185">
        <v>157132</v>
      </c>
      <c r="C339" s="187" t="s">
        <v>340</v>
      </c>
      <c r="D339" s="187" t="s">
        <v>1081</v>
      </c>
    </row>
    <row r="340" spans="1:4" ht="51">
      <c r="A340" s="184">
        <f>IF(((SUM('Раздел 3'!E8:E21)&gt;0)*(SUM('Раздел 3'!E7:E7)&gt;0))+((SUM('Раздел 3'!E8:E21)=0)*(SUM('Раздел 3'!E7:E7)=0)),"","Неверно!")</f>
      </c>
      <c r="B340" s="185">
        <v>157132</v>
      </c>
      <c r="C340" s="187" t="s">
        <v>331</v>
      </c>
      <c r="D340" s="187" t="s">
        <v>1081</v>
      </c>
    </row>
    <row r="341" spans="1:4" ht="51">
      <c r="A341" s="184">
        <f>IF(((SUM('Раздел 3'!F8:F21)&gt;0)*(SUM('Раздел 3'!F7:F7)&gt;0))+((SUM('Раздел 3'!F8:F21)=0)*(SUM('Раздел 3'!F7:F7)=0)),"","Неверно!")</f>
      </c>
      <c r="B341" s="185">
        <v>157132</v>
      </c>
      <c r="C341" s="187" t="s">
        <v>332</v>
      </c>
      <c r="D341" s="187" t="s">
        <v>1081</v>
      </c>
    </row>
    <row r="342" spans="1:4" ht="51">
      <c r="A342" s="184">
        <f>IF(((SUM('Раздел 3'!G8:G21)&gt;0)*(SUM('Раздел 3'!G7:G7)&gt;0))+((SUM('Раздел 3'!G8:G21)=0)*(SUM('Раздел 3'!G7:G7)=0)),"","Неверно!")</f>
      </c>
      <c r="B342" s="185">
        <v>157132</v>
      </c>
      <c r="C342" s="187" t="s">
        <v>333</v>
      </c>
      <c r="D342" s="187" t="s">
        <v>1081</v>
      </c>
    </row>
    <row r="343" spans="1:4" ht="51">
      <c r="A343" s="184">
        <f>IF(((SUM('Раздел 3'!H8:H21)&gt;0)*(SUM('Раздел 3'!H7:H7)&gt;0))+((SUM('Раздел 3'!H8:H21)=0)*(SUM('Раздел 3'!H7:H7)=0)),"","Неверно!")</f>
      </c>
      <c r="B343" s="185">
        <v>157132</v>
      </c>
      <c r="C343" s="187" t="s">
        <v>334</v>
      </c>
      <c r="D343" s="187" t="s">
        <v>1081</v>
      </c>
    </row>
    <row r="344" spans="1:4" ht="51">
      <c r="A344" s="184">
        <f>IF(((SUM('Раздел 3'!I8:I21)&gt;0)*(SUM('Раздел 3'!I7:I7)&gt;0))+((SUM('Раздел 3'!I8:I21)=0)*(SUM('Раздел 3'!I7:I7)=0)),"","Неверно!")</f>
      </c>
      <c r="B344" s="185">
        <v>157132</v>
      </c>
      <c r="C344" s="187" t="s">
        <v>335</v>
      </c>
      <c r="D344" s="187" t="s">
        <v>1081</v>
      </c>
    </row>
    <row r="345" spans="1:4" ht="51">
      <c r="A345" s="184">
        <f>IF(((SUM('Раздел 3'!J8:J21)&gt;0)*(SUM('Раздел 3'!J7:J7)&gt;0))+((SUM('Раздел 3'!J8:J21)=0)*(SUM('Раздел 3'!J7:J7)=0)),"","Неверно!")</f>
      </c>
      <c r="B345" s="185">
        <v>157132</v>
      </c>
      <c r="C345" s="187" t="s">
        <v>336</v>
      </c>
      <c r="D345" s="187" t="s">
        <v>1081</v>
      </c>
    </row>
    <row r="346" spans="1:4" ht="51">
      <c r="A346" s="184">
        <f>IF(((SUM('Раздел 3'!K8:K21)&gt;0)*(SUM('Раздел 3'!K7:K7)&gt;0))+((SUM('Раздел 3'!K8:K21)=0)*(SUM('Раздел 3'!K7:K7)=0)),"","Неверно!")</f>
      </c>
      <c r="B346" s="185">
        <v>157132</v>
      </c>
      <c r="C346" s="187" t="s">
        <v>337</v>
      </c>
      <c r="D346" s="187" t="s">
        <v>1081</v>
      </c>
    </row>
    <row r="347" spans="1:4" ht="51">
      <c r="A347" s="184">
        <f>IF(((SUM('Раздел 3'!L8:L21)&gt;0)*(SUM('Раздел 3'!L7:L7)&gt;0))+((SUM('Раздел 3'!L8:L21)=0)*(SUM('Раздел 3'!L7:L7)=0)),"","Неверно!")</f>
      </c>
      <c r="B347" s="185">
        <v>157132</v>
      </c>
      <c r="C347" s="187" t="s">
        <v>338</v>
      </c>
      <c r="D347" s="187" t="s">
        <v>1081</v>
      </c>
    </row>
    <row r="348" spans="1:4" ht="51">
      <c r="A348" s="184">
        <f>IF(((SUM('Раздел 3'!M8:M21)&gt;0)*(SUM('Раздел 3'!M7:M7)&gt;0))+((SUM('Раздел 3'!M8:M21)=0)*(SUM('Раздел 3'!M7:M7)=0)),"","Неверно!")</f>
      </c>
      <c r="B348" s="185">
        <v>157132</v>
      </c>
      <c r="C348" s="187" t="s">
        <v>339</v>
      </c>
      <c r="D348" s="187" t="s">
        <v>1081</v>
      </c>
    </row>
    <row r="349" spans="1:4" ht="25.5">
      <c r="A349" s="184">
        <f>IF((SUM('Раздел 3'!K7:K7)&lt;=SUM('Раздел 2'!C9:C9)),"","Неверно!")</f>
      </c>
      <c r="B349" s="185">
        <v>157133</v>
      </c>
      <c r="C349" s="187" t="s">
        <v>1082</v>
      </c>
      <c r="D349" s="187" t="s">
        <v>1083</v>
      </c>
    </row>
    <row r="350" spans="1:4" ht="25.5">
      <c r="A350" s="184">
        <f>IF((SUM('Раздел 3'!C23:C25)&gt;=SUM('Раздел 3'!C22:C22)),"","Неверно!")</f>
      </c>
      <c r="B350" s="185">
        <v>157135</v>
      </c>
      <c r="C350" s="187" t="s">
        <v>341</v>
      </c>
      <c r="D350" s="187" t="s">
        <v>1084</v>
      </c>
    </row>
    <row r="351" spans="1:4" ht="25.5">
      <c r="A351" s="184">
        <f>IF((SUM('Раздел 3'!D23:D25)&gt;=SUM('Раздел 3'!D22:D22)),"","Неверно!")</f>
      </c>
      <c r="B351" s="185">
        <v>157135</v>
      </c>
      <c r="C351" s="187" t="s">
        <v>342</v>
      </c>
      <c r="D351" s="187" t="s">
        <v>1084</v>
      </c>
    </row>
    <row r="352" spans="1:4" ht="25.5">
      <c r="A352" s="184">
        <f>IF((SUM('Раздел 3'!E23:E25)&gt;=SUM('Раздел 3'!E22:E22)),"","Неверно!")</f>
      </c>
      <c r="B352" s="185">
        <v>157135</v>
      </c>
      <c r="C352" s="187" t="s">
        <v>343</v>
      </c>
      <c r="D352" s="187" t="s">
        <v>1084</v>
      </c>
    </row>
    <row r="353" spans="1:4" ht="25.5">
      <c r="A353" s="184">
        <f>IF((SUM('Раздел 3'!F23:F25)&gt;=SUM('Раздел 3'!F22:F22)),"","Неверно!")</f>
      </c>
      <c r="B353" s="185">
        <v>157135</v>
      </c>
      <c r="C353" s="187" t="s">
        <v>344</v>
      </c>
      <c r="D353" s="187" t="s">
        <v>1084</v>
      </c>
    </row>
    <row r="354" spans="1:4" ht="25.5">
      <c r="A354" s="184">
        <f>IF((SUM('Раздел 3'!G23:G25)&gt;=SUM('Раздел 3'!G22:G22)),"","Неверно!")</f>
      </c>
      <c r="B354" s="185">
        <v>157135</v>
      </c>
      <c r="C354" s="187" t="s">
        <v>345</v>
      </c>
      <c r="D354" s="187" t="s">
        <v>1084</v>
      </c>
    </row>
    <row r="355" spans="1:4" ht="25.5">
      <c r="A355" s="184">
        <f>IF((SUM('Раздел 3'!H23:H25)&gt;=SUM('Раздел 3'!H22:H22)),"","Неверно!")</f>
      </c>
      <c r="B355" s="185">
        <v>157135</v>
      </c>
      <c r="C355" s="187" t="s">
        <v>346</v>
      </c>
      <c r="D355" s="187" t="s">
        <v>1084</v>
      </c>
    </row>
    <row r="356" spans="1:4" ht="25.5">
      <c r="A356" s="184">
        <f>IF((SUM('Раздел 3'!I23:I25)&gt;=SUM('Раздел 3'!I22:I22)),"","Неверно!")</f>
      </c>
      <c r="B356" s="185">
        <v>157135</v>
      </c>
      <c r="C356" s="187" t="s">
        <v>347</v>
      </c>
      <c r="D356" s="187" t="s">
        <v>1084</v>
      </c>
    </row>
    <row r="357" spans="1:4" ht="25.5">
      <c r="A357" s="184">
        <f>IF((SUM('Раздел 3'!J23:J25)&gt;=SUM('Раздел 3'!J22:J22)),"","Неверно!")</f>
      </c>
      <c r="B357" s="185">
        <v>157135</v>
      </c>
      <c r="C357" s="187" t="s">
        <v>348</v>
      </c>
      <c r="D357" s="187" t="s">
        <v>1084</v>
      </c>
    </row>
    <row r="358" spans="1:4" ht="25.5">
      <c r="A358" s="184">
        <f>IF((SUM('Раздел 3'!K23:K25)&gt;=SUM('Раздел 3'!K22:K22)),"","Неверно!")</f>
      </c>
      <c r="B358" s="185">
        <v>157135</v>
      </c>
      <c r="C358" s="187" t="s">
        <v>349</v>
      </c>
      <c r="D358" s="187" t="s">
        <v>1084</v>
      </c>
    </row>
    <row r="359" spans="1:4" ht="25.5">
      <c r="A359" s="184">
        <f>IF((SUM('Раздел 3'!L23:L25)&gt;=SUM('Раздел 3'!L22:L22)),"","Неверно!")</f>
      </c>
      <c r="B359" s="185">
        <v>157135</v>
      </c>
      <c r="C359" s="187" t="s">
        <v>350</v>
      </c>
      <c r="D359" s="187" t="s">
        <v>1084</v>
      </c>
    </row>
    <row r="360" spans="1:4" ht="25.5">
      <c r="A360" s="184">
        <f>IF((SUM('Раздел 3'!M23:M25)&gt;=SUM('Раздел 3'!M22:M22)),"","Неверно!")</f>
      </c>
      <c r="B360" s="185">
        <v>157135</v>
      </c>
      <c r="C360" s="187" t="s">
        <v>351</v>
      </c>
      <c r="D360" s="187" t="s">
        <v>1084</v>
      </c>
    </row>
    <row r="361" spans="1:4" ht="12.75">
      <c r="A361" s="184">
        <f>IF((SUM('Раздел 2'!O42:O42)=0),"","Неверно!")</f>
      </c>
      <c r="B361" s="185">
        <v>157136</v>
      </c>
      <c r="C361" s="187" t="s">
        <v>310</v>
      </c>
      <c r="D361" s="187" t="s">
        <v>1085</v>
      </c>
    </row>
    <row r="362" spans="1:4" ht="51">
      <c r="A362" s="184">
        <f>IF((SUM('Раздел 3'!C64:C64)&lt;=SUM('Раздел 3'!C7:C7)+SUM('Раздел 3'!C22:C22)+SUM('Раздел 3'!C26:C36)+SUM('Раздел 3'!C41:C63)),"","Неверно!")</f>
      </c>
      <c r="B362" s="185">
        <v>157137</v>
      </c>
      <c r="C362" s="187" t="s">
        <v>1086</v>
      </c>
      <c r="D362" s="187" t="s">
        <v>1087</v>
      </c>
    </row>
    <row r="363" spans="1:4" ht="51">
      <c r="A363" s="184">
        <f>IF((SUM('Раздел 3'!D64:D64)&lt;=SUM('Раздел 3'!D7:D7)+SUM('Раздел 3'!D22:D22)+SUM('Раздел 3'!D26:D36)+SUM('Раздел 3'!D41:D63)),"","Неверно!")</f>
      </c>
      <c r="B363" s="185">
        <v>157137</v>
      </c>
      <c r="C363" s="187" t="s">
        <v>1088</v>
      </c>
      <c r="D363" s="187" t="s">
        <v>1087</v>
      </c>
    </row>
    <row r="364" spans="1:4" ht="51">
      <c r="A364" s="184">
        <f>IF((SUM('Раздел 3'!E64:E64)&lt;=SUM('Раздел 3'!E7:E7)+SUM('Раздел 3'!E22:E22)+SUM('Раздел 3'!E26:E36)+SUM('Раздел 3'!E41:E63)),"","Неверно!")</f>
      </c>
      <c r="B364" s="185">
        <v>157137</v>
      </c>
      <c r="C364" s="187" t="s">
        <v>1089</v>
      </c>
      <c r="D364" s="187" t="s">
        <v>1087</v>
      </c>
    </row>
    <row r="365" spans="1:4" ht="51">
      <c r="A365" s="184">
        <f>IF((SUM('Раздел 3'!F64:F64)&lt;=SUM('Раздел 3'!F7:F7)+SUM('Раздел 3'!F22:F22)+SUM('Раздел 3'!F26:F36)+SUM('Раздел 3'!F41:F63)),"","Неверно!")</f>
      </c>
      <c r="B365" s="185">
        <v>157137</v>
      </c>
      <c r="C365" s="187" t="s">
        <v>1090</v>
      </c>
      <c r="D365" s="187" t="s">
        <v>1087</v>
      </c>
    </row>
    <row r="366" spans="1:4" ht="51">
      <c r="A366" s="184">
        <f>IF((SUM('Раздел 3'!G64:G64)&lt;=SUM('Раздел 3'!G7:G7)+SUM('Раздел 3'!G22:G22)+SUM('Раздел 3'!G26:G36)+SUM('Раздел 3'!G41:G63)),"","Неверно!")</f>
      </c>
      <c r="B366" s="185">
        <v>157137</v>
      </c>
      <c r="C366" s="187" t="s">
        <v>1091</v>
      </c>
      <c r="D366" s="187" t="s">
        <v>1087</v>
      </c>
    </row>
    <row r="367" spans="1:4" ht="51">
      <c r="A367" s="184">
        <f>IF((SUM('Раздел 3'!H64:H64)&lt;=SUM('Раздел 3'!H7:H7)+SUM('Раздел 3'!H22:H22)+SUM('Раздел 3'!H26:H36)+SUM('Раздел 3'!H41:H63)),"","Неверно!")</f>
      </c>
      <c r="B367" s="185">
        <v>157137</v>
      </c>
      <c r="C367" s="187" t="s">
        <v>1092</v>
      </c>
      <c r="D367" s="187" t="s">
        <v>1087</v>
      </c>
    </row>
    <row r="368" spans="1:4" ht="51">
      <c r="A368" s="184">
        <f>IF((SUM('Раздел 3'!I64:I64)&lt;=SUM('Раздел 3'!I7:I7)+SUM('Раздел 3'!I22:I22)+SUM('Раздел 3'!I26:I36)+SUM('Раздел 3'!I41:I63)),"","Неверно!")</f>
      </c>
      <c r="B368" s="185">
        <v>157137</v>
      </c>
      <c r="C368" s="187" t="s">
        <v>1093</v>
      </c>
      <c r="D368" s="187" t="s">
        <v>1087</v>
      </c>
    </row>
    <row r="369" spans="1:4" ht="51">
      <c r="A369" s="184">
        <f>IF((SUM('Раздел 3'!J64:J64)&lt;=SUM('Раздел 3'!J7:J7)+SUM('Раздел 3'!J22:J22)+SUM('Раздел 3'!J26:J36)+SUM('Раздел 3'!J41:J63)),"","Неверно!")</f>
      </c>
      <c r="B369" s="185">
        <v>157137</v>
      </c>
      <c r="C369" s="187" t="s">
        <v>1094</v>
      </c>
      <c r="D369" s="187" t="s">
        <v>1087</v>
      </c>
    </row>
    <row r="370" spans="1:4" ht="51">
      <c r="A370" s="184">
        <f>IF((SUM('Раздел 3'!K64:K64)&lt;=SUM('Раздел 3'!K7:K7)+SUM('Раздел 3'!K22:K22)+SUM('Раздел 3'!K26:K36)+SUM('Раздел 3'!K41:K63)),"","Неверно!")</f>
      </c>
      <c r="B370" s="185">
        <v>157137</v>
      </c>
      <c r="C370" s="187" t="s">
        <v>1095</v>
      </c>
      <c r="D370" s="187" t="s">
        <v>1087</v>
      </c>
    </row>
    <row r="371" spans="1:4" ht="51">
      <c r="A371" s="184">
        <f>IF((SUM('Раздел 3'!L64:L64)&lt;=SUM('Раздел 3'!L7:L7)+SUM('Раздел 3'!L22:L22)+SUM('Раздел 3'!L26:L36)+SUM('Раздел 3'!L41:L63)),"","Неверно!")</f>
      </c>
      <c r="B371" s="185">
        <v>157137</v>
      </c>
      <c r="C371" s="187" t="s">
        <v>1096</v>
      </c>
      <c r="D371" s="187" t="s">
        <v>1087</v>
      </c>
    </row>
    <row r="372" spans="1:4" ht="51">
      <c r="A372" s="184">
        <f>IF((SUM('Раздел 3'!M64:M64)&lt;=SUM('Раздел 3'!M7:M7)+SUM('Раздел 3'!M22:M22)+SUM('Раздел 3'!M26:M36)+SUM('Раздел 3'!M41:M63)),"","Неверно!")</f>
      </c>
      <c r="B372" s="185">
        <v>157137</v>
      </c>
      <c r="C372" s="187" t="s">
        <v>1097</v>
      </c>
      <c r="D372" s="187" t="s">
        <v>1087</v>
      </c>
    </row>
    <row r="373" spans="1:4" ht="38.25">
      <c r="A373" s="184">
        <f>IF((SUM('Раздел 2'!C9:C9)=SUM('Раздел 2'!F9:G9)+SUM('Раздел 2'!P9:Z9)),"","Неверно!")</f>
      </c>
      <c r="B373" s="185">
        <v>157138</v>
      </c>
      <c r="C373" s="187" t="s">
        <v>46</v>
      </c>
      <c r="D373" s="187" t="s">
        <v>87</v>
      </c>
    </row>
    <row r="374" spans="1:4" ht="38.25">
      <c r="A374" s="184">
        <f>IF((SUM('Раздел 2'!C10:C10)=SUM('Раздел 2'!F10:G10)+SUM('Раздел 2'!P10:Z10)),"","Неверно!")</f>
      </c>
      <c r="B374" s="185">
        <v>157138</v>
      </c>
      <c r="C374" s="187" t="s">
        <v>47</v>
      </c>
      <c r="D374" s="187" t="s">
        <v>87</v>
      </c>
    </row>
    <row r="375" spans="1:4" ht="38.25">
      <c r="A375" s="184">
        <f>IF((SUM('Раздел 2'!C11:C11)=SUM('Раздел 2'!F11:G11)+SUM('Раздел 2'!P11:Z11)),"","Неверно!")</f>
      </c>
      <c r="B375" s="185">
        <v>157138</v>
      </c>
      <c r="C375" s="187" t="s">
        <v>48</v>
      </c>
      <c r="D375" s="187" t="s">
        <v>87</v>
      </c>
    </row>
    <row r="376" spans="1:4" ht="38.25">
      <c r="A376" s="184">
        <f>IF((SUM('Раздел 2'!C12:C12)=SUM('Раздел 2'!F12:G12)+SUM('Раздел 2'!P12:Z12)),"","Неверно!")</f>
      </c>
      <c r="B376" s="185">
        <v>157138</v>
      </c>
      <c r="C376" s="187" t="s">
        <v>49</v>
      </c>
      <c r="D376" s="187" t="s">
        <v>87</v>
      </c>
    </row>
    <row r="377" spans="1:4" ht="38.25">
      <c r="A377" s="184">
        <f>IF((SUM('Раздел 2'!C13:C13)=SUM('Раздел 2'!F13:G13)+SUM('Раздел 2'!P13:Z13)),"","Неверно!")</f>
      </c>
      <c r="B377" s="185">
        <v>157138</v>
      </c>
      <c r="C377" s="187" t="s">
        <v>50</v>
      </c>
      <c r="D377" s="187" t="s">
        <v>87</v>
      </c>
    </row>
    <row r="378" spans="1:4" ht="38.25">
      <c r="A378" s="184">
        <f>IF((SUM('Раздел 2'!C14:C14)=SUM('Раздел 2'!F14:G14)+SUM('Раздел 2'!P14:Z14)),"","Неверно!")</f>
      </c>
      <c r="B378" s="185">
        <v>157138</v>
      </c>
      <c r="C378" s="187" t="s">
        <v>51</v>
      </c>
      <c r="D378" s="187" t="s">
        <v>87</v>
      </c>
    </row>
    <row r="379" spans="1:4" ht="38.25">
      <c r="A379" s="184">
        <f>IF((SUM('Раздел 2'!C15:C15)=SUM('Раздел 2'!F15:G15)+SUM('Раздел 2'!P15:Z15)),"","Неверно!")</f>
      </c>
      <c r="B379" s="185">
        <v>157138</v>
      </c>
      <c r="C379" s="187" t="s">
        <v>52</v>
      </c>
      <c r="D379" s="187" t="s">
        <v>87</v>
      </c>
    </row>
    <row r="380" spans="1:4" ht="38.25">
      <c r="A380" s="184">
        <f>IF((SUM('Раздел 2'!C16:C16)=SUM('Раздел 2'!F16:G16)+SUM('Раздел 2'!P16:Z16)),"","Неверно!")</f>
      </c>
      <c r="B380" s="185">
        <v>157138</v>
      </c>
      <c r="C380" s="187" t="s">
        <v>53</v>
      </c>
      <c r="D380" s="187" t="s">
        <v>87</v>
      </c>
    </row>
    <row r="381" spans="1:4" ht="38.25">
      <c r="A381" s="184">
        <f>IF((SUM('Раздел 2'!C17:C17)=SUM('Раздел 2'!F17:G17)+SUM('Раздел 2'!P17:Z17)),"","Неверно!")</f>
      </c>
      <c r="B381" s="185">
        <v>157138</v>
      </c>
      <c r="C381" s="187" t="s">
        <v>54</v>
      </c>
      <c r="D381" s="187" t="s">
        <v>87</v>
      </c>
    </row>
    <row r="382" spans="1:4" ht="38.25">
      <c r="A382" s="184">
        <f>IF((SUM('Раздел 2'!C18:C18)=SUM('Раздел 2'!F18:G18)+SUM('Раздел 2'!P18:Z18)),"","Неверно!")</f>
      </c>
      <c r="B382" s="185">
        <v>157138</v>
      </c>
      <c r="C382" s="187" t="s">
        <v>55</v>
      </c>
      <c r="D382" s="187" t="s">
        <v>87</v>
      </c>
    </row>
    <row r="383" spans="1:4" ht="38.25">
      <c r="A383" s="184">
        <f>IF((SUM('Раздел 2'!C19:C19)=SUM('Раздел 2'!F19:G19)+SUM('Раздел 2'!P19:Z19)),"","Неверно!")</f>
      </c>
      <c r="B383" s="185">
        <v>157138</v>
      </c>
      <c r="C383" s="187" t="s">
        <v>56</v>
      </c>
      <c r="D383" s="187" t="s">
        <v>87</v>
      </c>
    </row>
    <row r="384" spans="1:4" ht="38.25">
      <c r="A384" s="184">
        <f>IF((SUM('Раздел 2'!C20:C20)=SUM('Раздел 2'!F20:G20)+SUM('Раздел 2'!P20:Z20)),"","Неверно!")</f>
      </c>
      <c r="B384" s="185">
        <v>157138</v>
      </c>
      <c r="C384" s="187" t="s">
        <v>57</v>
      </c>
      <c r="D384" s="187" t="s">
        <v>87</v>
      </c>
    </row>
    <row r="385" spans="1:4" ht="38.25">
      <c r="A385" s="184">
        <f>IF((SUM('Раздел 2'!C21:C21)=SUM('Раздел 2'!F21:G21)+SUM('Раздел 2'!P21:Z21)),"","Неверно!")</f>
      </c>
      <c r="B385" s="185">
        <v>157138</v>
      </c>
      <c r="C385" s="187" t="s">
        <v>58</v>
      </c>
      <c r="D385" s="187" t="s">
        <v>87</v>
      </c>
    </row>
    <row r="386" spans="1:4" ht="38.25">
      <c r="A386" s="184">
        <f>IF((SUM('Раздел 2'!C22:C22)=SUM('Раздел 2'!F22:G22)+SUM('Раздел 2'!P22:Z22)),"","Неверно!")</f>
      </c>
      <c r="B386" s="185">
        <v>157138</v>
      </c>
      <c r="C386" s="187" t="s">
        <v>59</v>
      </c>
      <c r="D386" s="187" t="s">
        <v>87</v>
      </c>
    </row>
    <row r="387" spans="1:4" ht="38.25">
      <c r="A387" s="184">
        <f>IF((SUM('Раздел 2'!C23:C23)=SUM('Раздел 2'!F23:G23)+SUM('Раздел 2'!P23:Z23)),"","Неверно!")</f>
      </c>
      <c r="B387" s="185">
        <v>157138</v>
      </c>
      <c r="C387" s="187" t="s">
        <v>60</v>
      </c>
      <c r="D387" s="187" t="s">
        <v>87</v>
      </c>
    </row>
    <row r="388" spans="1:4" ht="38.25">
      <c r="A388" s="184">
        <f>IF((SUM('Раздел 2'!C24:C24)=SUM('Раздел 2'!F24:G24)+SUM('Раздел 2'!P24:Z24)),"","Неверно!")</f>
      </c>
      <c r="B388" s="185">
        <v>157138</v>
      </c>
      <c r="C388" s="187" t="s">
        <v>61</v>
      </c>
      <c r="D388" s="187" t="s">
        <v>87</v>
      </c>
    </row>
    <row r="389" spans="1:4" ht="38.25">
      <c r="A389" s="184">
        <f>IF((SUM('Раздел 2'!C25:C25)=SUM('Раздел 2'!F25:G25)+SUM('Раздел 2'!P25:Z25)),"","Неверно!")</f>
      </c>
      <c r="B389" s="185">
        <v>157138</v>
      </c>
      <c r="C389" s="187" t="s">
        <v>62</v>
      </c>
      <c r="D389" s="187" t="s">
        <v>87</v>
      </c>
    </row>
    <row r="390" spans="1:4" ht="38.25">
      <c r="A390" s="184">
        <f>IF((SUM('Раздел 2'!C26:C26)=SUM('Раздел 2'!F26:G26)+SUM('Раздел 2'!P26:Z26)),"","Неверно!")</f>
      </c>
      <c r="B390" s="185">
        <v>157138</v>
      </c>
      <c r="C390" s="187" t="s">
        <v>63</v>
      </c>
      <c r="D390" s="187" t="s">
        <v>87</v>
      </c>
    </row>
    <row r="391" spans="1:4" ht="38.25">
      <c r="A391" s="184">
        <f>IF((SUM('Раздел 2'!C27:C27)=SUM('Раздел 2'!F27:G27)+SUM('Раздел 2'!P27:Z27)),"","Неверно!")</f>
      </c>
      <c r="B391" s="185">
        <v>157138</v>
      </c>
      <c r="C391" s="187" t="s">
        <v>64</v>
      </c>
      <c r="D391" s="187" t="s">
        <v>87</v>
      </c>
    </row>
    <row r="392" spans="1:4" ht="38.25">
      <c r="A392" s="184">
        <f>IF((SUM('Раздел 2'!C28:C28)=SUM('Раздел 2'!F28:G28)+SUM('Раздел 2'!P28:Z28)),"","Неверно!")</f>
      </c>
      <c r="B392" s="185">
        <v>157138</v>
      </c>
      <c r="C392" s="187" t="s">
        <v>65</v>
      </c>
      <c r="D392" s="187" t="s">
        <v>87</v>
      </c>
    </row>
    <row r="393" spans="1:4" ht="38.25">
      <c r="A393" s="184">
        <f>IF((SUM('Раздел 2'!C29:C29)=SUM('Раздел 2'!F29:G29)+SUM('Раздел 2'!P29:Z29)),"","Неверно!")</f>
      </c>
      <c r="B393" s="185">
        <v>157138</v>
      </c>
      <c r="C393" s="187" t="s">
        <v>66</v>
      </c>
      <c r="D393" s="187" t="s">
        <v>87</v>
      </c>
    </row>
    <row r="394" spans="1:4" ht="38.25">
      <c r="A394" s="184">
        <f>IF((SUM('Раздел 2'!C30:C30)=SUM('Раздел 2'!F30:G30)+SUM('Раздел 2'!P30:Z30)),"","Неверно!")</f>
      </c>
      <c r="B394" s="185">
        <v>157138</v>
      </c>
      <c r="C394" s="187" t="s">
        <v>67</v>
      </c>
      <c r="D394" s="187" t="s">
        <v>87</v>
      </c>
    </row>
    <row r="395" spans="1:4" ht="38.25">
      <c r="A395" s="184">
        <f>IF((SUM('Раздел 2'!C31:C31)=SUM('Раздел 2'!F31:G31)+SUM('Раздел 2'!P31:Z31)),"","Неверно!")</f>
      </c>
      <c r="B395" s="185">
        <v>157138</v>
      </c>
      <c r="C395" s="187" t="s">
        <v>68</v>
      </c>
      <c r="D395" s="187" t="s">
        <v>87</v>
      </c>
    </row>
    <row r="396" spans="1:4" ht="38.25">
      <c r="A396" s="184">
        <f>IF((SUM('Раздел 2'!C32:C32)=SUM('Раздел 2'!F32:G32)+SUM('Раздел 2'!P32:Z32)),"","Неверно!")</f>
      </c>
      <c r="B396" s="185">
        <v>157138</v>
      </c>
      <c r="C396" s="187" t="s">
        <v>69</v>
      </c>
      <c r="D396" s="187" t="s">
        <v>87</v>
      </c>
    </row>
    <row r="397" spans="1:4" ht="38.25">
      <c r="A397" s="184">
        <f>IF((SUM('Раздел 2'!C33:C33)=SUM('Раздел 2'!F33:G33)+SUM('Раздел 2'!P33:Z33)),"","Неверно!")</f>
      </c>
      <c r="B397" s="185">
        <v>157138</v>
      </c>
      <c r="C397" s="187" t="s">
        <v>70</v>
      </c>
      <c r="D397" s="187" t="s">
        <v>87</v>
      </c>
    </row>
    <row r="398" spans="1:4" ht="38.25">
      <c r="A398" s="184">
        <f>IF((SUM('Раздел 2'!C34:C34)=SUM('Раздел 2'!F34:G34)+SUM('Раздел 2'!P34:Z34)),"","Неверно!")</f>
      </c>
      <c r="B398" s="185">
        <v>157138</v>
      </c>
      <c r="C398" s="187" t="s">
        <v>71</v>
      </c>
      <c r="D398" s="187" t="s">
        <v>87</v>
      </c>
    </row>
    <row r="399" spans="1:4" ht="38.25">
      <c r="A399" s="184">
        <f>IF((SUM('Раздел 2'!C35:C35)=SUM('Раздел 2'!F35:G35)+SUM('Раздел 2'!P35:Z35)),"","Неверно!")</f>
      </c>
      <c r="B399" s="185">
        <v>157138</v>
      </c>
      <c r="C399" s="187" t="s">
        <v>72</v>
      </c>
      <c r="D399" s="187" t="s">
        <v>87</v>
      </c>
    </row>
    <row r="400" spans="1:4" ht="38.25">
      <c r="A400" s="184">
        <f>IF((SUM('Раздел 2'!C36:C36)=SUM('Раздел 2'!F36:G36)+SUM('Раздел 2'!P36:Z36)),"","Неверно!")</f>
      </c>
      <c r="B400" s="185">
        <v>157138</v>
      </c>
      <c r="C400" s="187" t="s">
        <v>73</v>
      </c>
      <c r="D400" s="187" t="s">
        <v>87</v>
      </c>
    </row>
    <row r="401" spans="1:4" ht="38.25">
      <c r="A401" s="184">
        <f>IF((SUM('Раздел 2'!C37:C37)=SUM('Раздел 2'!F37:G37)+SUM('Раздел 2'!P37:Z37)),"","Неверно!")</f>
      </c>
      <c r="B401" s="185">
        <v>157138</v>
      </c>
      <c r="C401" s="187" t="s">
        <v>74</v>
      </c>
      <c r="D401" s="187" t="s">
        <v>87</v>
      </c>
    </row>
    <row r="402" spans="1:4" ht="38.25">
      <c r="A402" s="184">
        <f>IF((SUM('Раздел 2'!C38:C38)=SUM('Раздел 2'!F38:G38)+SUM('Раздел 2'!P38:Z38)),"","Неверно!")</f>
      </c>
      <c r="B402" s="185">
        <v>157138</v>
      </c>
      <c r="C402" s="187" t="s">
        <v>75</v>
      </c>
      <c r="D402" s="187" t="s">
        <v>87</v>
      </c>
    </row>
    <row r="403" spans="1:4" ht="38.25">
      <c r="A403" s="184">
        <f>IF((SUM('Раздел 2'!C39:C39)=SUM('Раздел 2'!F39:G39)+SUM('Раздел 2'!P39:Z39)),"","Неверно!")</f>
      </c>
      <c r="B403" s="185">
        <v>157138</v>
      </c>
      <c r="C403" s="187" t="s">
        <v>76</v>
      </c>
      <c r="D403" s="187" t="s">
        <v>87</v>
      </c>
    </row>
    <row r="404" spans="1:4" ht="38.25">
      <c r="A404" s="184">
        <f>IF((SUM('Раздел 2'!C40:C40)=SUM('Раздел 2'!F40:G40)+SUM('Раздел 2'!P40:Z40)),"","Неверно!")</f>
      </c>
      <c r="B404" s="185">
        <v>157138</v>
      </c>
      <c r="C404" s="187" t="s">
        <v>77</v>
      </c>
      <c r="D404" s="187" t="s">
        <v>87</v>
      </c>
    </row>
    <row r="405" spans="1:4" ht="38.25">
      <c r="A405" s="184">
        <f>IF((SUM('Раздел 2'!C41:C41)=SUM('Раздел 2'!F41:G41)+SUM('Раздел 2'!P41:Z41)),"","Неверно!")</f>
      </c>
      <c r="B405" s="185">
        <v>157138</v>
      </c>
      <c r="C405" s="187" t="s">
        <v>78</v>
      </c>
      <c r="D405" s="187" t="s">
        <v>87</v>
      </c>
    </row>
    <row r="406" spans="1:4" ht="38.25">
      <c r="A406" s="184">
        <f>IF((SUM('Раздел 2'!C42:C42)=SUM('Раздел 2'!F42:G42)+SUM('Раздел 2'!P42:Z42)),"","Неверно!")</f>
      </c>
      <c r="B406" s="185">
        <v>157138</v>
      </c>
      <c r="C406" s="187" t="s">
        <v>79</v>
      </c>
      <c r="D406" s="187" t="s">
        <v>87</v>
      </c>
    </row>
    <row r="407" spans="1:4" ht="38.25">
      <c r="A407" s="184">
        <f>IF((SUM('Раздел 2'!C43:C43)=SUM('Раздел 2'!F43:G43)+SUM('Раздел 2'!P43:Z43)),"","Неверно!")</f>
      </c>
      <c r="B407" s="185">
        <v>157138</v>
      </c>
      <c r="C407" s="187" t="s">
        <v>80</v>
      </c>
      <c r="D407" s="187" t="s">
        <v>87</v>
      </c>
    </row>
    <row r="408" spans="1:4" ht="38.25">
      <c r="A408" s="184">
        <f>IF((SUM('Раздел 2'!C44:C44)=SUM('Раздел 2'!F44:G44)+SUM('Раздел 2'!P44:Z44)),"","Неверно!")</f>
      </c>
      <c r="B408" s="185">
        <v>157138</v>
      </c>
      <c r="C408" s="187" t="s">
        <v>81</v>
      </c>
      <c r="D408" s="187" t="s">
        <v>87</v>
      </c>
    </row>
    <row r="409" spans="1:4" ht="38.25">
      <c r="A409" s="184">
        <f>IF((SUM('Раздел 2'!C45:C45)=SUM('Раздел 2'!F45:G45)+SUM('Раздел 2'!P45:Z45)),"","Неверно!")</f>
      </c>
      <c r="B409" s="185">
        <v>157138</v>
      </c>
      <c r="C409" s="187" t="s">
        <v>82</v>
      </c>
      <c r="D409" s="187" t="s">
        <v>87</v>
      </c>
    </row>
    <row r="410" spans="1:4" ht="38.25">
      <c r="A410" s="184">
        <f>IF((SUM('Раздел 2'!C46:C46)=SUM('Раздел 2'!F46:G46)+SUM('Раздел 2'!P46:Z46)),"","Неверно!")</f>
      </c>
      <c r="B410" s="185">
        <v>157138</v>
      </c>
      <c r="C410" s="187" t="s">
        <v>83</v>
      </c>
      <c r="D410" s="187" t="s">
        <v>87</v>
      </c>
    </row>
    <row r="411" spans="1:4" ht="38.25">
      <c r="A411" s="184">
        <f>IF((SUM('Раздел 2'!C47:C47)=SUM('Раздел 2'!F47:G47)+SUM('Раздел 2'!P47:Z47)),"","Неверно!")</f>
      </c>
      <c r="B411" s="185">
        <v>157138</v>
      </c>
      <c r="C411" s="187" t="s">
        <v>84</v>
      </c>
      <c r="D411" s="187" t="s">
        <v>87</v>
      </c>
    </row>
    <row r="412" spans="1:4" ht="38.25">
      <c r="A412" s="184">
        <f>IF((SUM('Раздел 2'!C48:C48)=SUM('Раздел 2'!F48:G48)+SUM('Раздел 2'!P48:Z48)),"","Неверно!")</f>
      </c>
      <c r="B412" s="185">
        <v>157138</v>
      </c>
      <c r="C412" s="187" t="s">
        <v>85</v>
      </c>
      <c r="D412" s="187" t="s">
        <v>87</v>
      </c>
    </row>
    <row r="413" spans="1:4" ht="38.25">
      <c r="A413" s="184">
        <f>IF((SUM('Раздел 2'!C49:C49)=SUM('Раздел 2'!F49:G49)+SUM('Раздел 2'!P49:Z49)),"","Неверно!")</f>
      </c>
      <c r="B413" s="185">
        <v>157138</v>
      </c>
      <c r="C413" s="187" t="s">
        <v>86</v>
      </c>
      <c r="D413" s="187" t="s">
        <v>87</v>
      </c>
    </row>
    <row r="414" spans="1:4" ht="25.5">
      <c r="A414" s="184">
        <f>IF((SUM('Раздел 2'!D9:D9)&lt;=SUM('Раздел 2'!C9:C9)),"","Неверно!")</f>
      </c>
      <c r="B414" s="185">
        <v>157139</v>
      </c>
      <c r="C414" s="187" t="s">
        <v>1098</v>
      </c>
      <c r="D414" s="187" t="s">
        <v>1099</v>
      </c>
    </row>
    <row r="415" spans="1:4" ht="25.5">
      <c r="A415" s="184">
        <f>IF((SUM('Раздел 2'!D10:D10)&lt;=SUM('Раздел 2'!C10:C10)),"","Неверно!")</f>
      </c>
      <c r="B415" s="185">
        <v>157139</v>
      </c>
      <c r="C415" s="187" t="s">
        <v>1100</v>
      </c>
      <c r="D415" s="187" t="s">
        <v>1099</v>
      </c>
    </row>
    <row r="416" spans="1:4" ht="25.5">
      <c r="A416" s="184">
        <f>IF((SUM('Раздел 2'!D11:D11)&lt;=SUM('Раздел 2'!C11:C11)),"","Неверно!")</f>
      </c>
      <c r="B416" s="185">
        <v>157139</v>
      </c>
      <c r="C416" s="187" t="s">
        <v>1101</v>
      </c>
      <c r="D416" s="187" t="s">
        <v>1099</v>
      </c>
    </row>
    <row r="417" spans="1:4" ht="25.5">
      <c r="A417" s="184">
        <f>IF((SUM('Раздел 2'!D12:D12)&lt;=SUM('Раздел 2'!C12:C12)),"","Неверно!")</f>
      </c>
      <c r="B417" s="185">
        <v>157139</v>
      </c>
      <c r="C417" s="187" t="s">
        <v>1102</v>
      </c>
      <c r="D417" s="187" t="s">
        <v>1099</v>
      </c>
    </row>
    <row r="418" spans="1:4" ht="25.5">
      <c r="A418" s="184">
        <f>IF((SUM('Раздел 2'!D13:D13)&lt;=SUM('Раздел 2'!C13:C13)),"","Неверно!")</f>
      </c>
      <c r="B418" s="185">
        <v>157139</v>
      </c>
      <c r="C418" s="187" t="s">
        <v>1103</v>
      </c>
      <c r="D418" s="187" t="s">
        <v>1099</v>
      </c>
    </row>
    <row r="419" spans="1:4" ht="25.5">
      <c r="A419" s="184">
        <f>IF((SUM('Раздел 2'!D14:D14)&lt;=SUM('Раздел 2'!C14:C14)),"","Неверно!")</f>
      </c>
      <c r="B419" s="185">
        <v>157139</v>
      </c>
      <c r="C419" s="187" t="s">
        <v>1104</v>
      </c>
      <c r="D419" s="187" t="s">
        <v>1099</v>
      </c>
    </row>
    <row r="420" spans="1:4" ht="25.5">
      <c r="A420" s="184">
        <f>IF((SUM('Раздел 2'!D15:D15)&lt;=SUM('Раздел 2'!C15:C15)),"","Неверно!")</f>
      </c>
      <c r="B420" s="185">
        <v>157139</v>
      </c>
      <c r="C420" s="187" t="s">
        <v>1105</v>
      </c>
      <c r="D420" s="187" t="s">
        <v>1099</v>
      </c>
    </row>
    <row r="421" spans="1:4" ht="25.5">
      <c r="A421" s="184">
        <f>IF((SUM('Раздел 2'!D16:D16)&lt;=SUM('Раздел 2'!C16:C16)),"","Неверно!")</f>
      </c>
      <c r="B421" s="185">
        <v>157139</v>
      </c>
      <c r="C421" s="187" t="s">
        <v>1106</v>
      </c>
      <c r="D421" s="187" t="s">
        <v>1099</v>
      </c>
    </row>
    <row r="422" spans="1:4" ht="25.5">
      <c r="A422" s="184">
        <f>IF((SUM('Раздел 2'!D17:D17)&lt;=SUM('Раздел 2'!C17:C17)),"","Неверно!")</f>
      </c>
      <c r="B422" s="185">
        <v>157139</v>
      </c>
      <c r="C422" s="187" t="s">
        <v>1107</v>
      </c>
      <c r="D422" s="187" t="s">
        <v>1099</v>
      </c>
    </row>
    <row r="423" spans="1:4" ht="25.5">
      <c r="A423" s="184">
        <f>IF((SUM('Раздел 2'!D18:D18)&lt;=SUM('Раздел 2'!C18:C18)),"","Неверно!")</f>
      </c>
      <c r="B423" s="185">
        <v>157139</v>
      </c>
      <c r="C423" s="187" t="s">
        <v>1108</v>
      </c>
      <c r="D423" s="187" t="s">
        <v>1099</v>
      </c>
    </row>
    <row r="424" spans="1:4" ht="25.5">
      <c r="A424" s="184">
        <f>IF((SUM('Раздел 2'!D19:D19)&lt;=SUM('Раздел 2'!C19:C19)),"","Неверно!")</f>
      </c>
      <c r="B424" s="185">
        <v>157139</v>
      </c>
      <c r="C424" s="187" t="s">
        <v>1109</v>
      </c>
      <c r="D424" s="187" t="s">
        <v>1099</v>
      </c>
    </row>
    <row r="425" spans="1:4" ht="25.5">
      <c r="A425" s="184">
        <f>IF((SUM('Раздел 2'!D20:D20)&lt;=SUM('Раздел 2'!C20:C20)),"","Неверно!")</f>
      </c>
      <c r="B425" s="185">
        <v>157139</v>
      </c>
      <c r="C425" s="187" t="s">
        <v>1110</v>
      </c>
      <c r="D425" s="187" t="s">
        <v>1099</v>
      </c>
    </row>
    <row r="426" spans="1:4" ht="25.5">
      <c r="A426" s="184">
        <f>IF((SUM('Раздел 2'!D21:D21)&lt;=SUM('Раздел 2'!C21:C21)),"","Неверно!")</f>
      </c>
      <c r="B426" s="185">
        <v>157139</v>
      </c>
      <c r="C426" s="187" t="s">
        <v>1111</v>
      </c>
      <c r="D426" s="187" t="s">
        <v>1099</v>
      </c>
    </row>
    <row r="427" spans="1:4" ht="25.5">
      <c r="A427" s="184">
        <f>IF((SUM('Раздел 2'!D22:D22)&lt;=SUM('Раздел 2'!C22:C22)),"","Неверно!")</f>
      </c>
      <c r="B427" s="185">
        <v>157139</v>
      </c>
      <c r="C427" s="187" t="s">
        <v>1112</v>
      </c>
      <c r="D427" s="187" t="s">
        <v>1099</v>
      </c>
    </row>
    <row r="428" spans="1:4" ht="25.5">
      <c r="A428" s="184">
        <f>IF((SUM('Раздел 2'!D23:D23)&lt;=SUM('Раздел 2'!C23:C23)),"","Неверно!")</f>
      </c>
      <c r="B428" s="185">
        <v>157139</v>
      </c>
      <c r="C428" s="187" t="s">
        <v>1113</v>
      </c>
      <c r="D428" s="187" t="s">
        <v>1099</v>
      </c>
    </row>
    <row r="429" spans="1:4" ht="25.5">
      <c r="A429" s="184">
        <f>IF((SUM('Раздел 2'!D24:D24)&lt;=SUM('Раздел 2'!C24:C24)),"","Неверно!")</f>
      </c>
      <c r="B429" s="185">
        <v>157139</v>
      </c>
      <c r="C429" s="187" t="s">
        <v>1114</v>
      </c>
      <c r="D429" s="187" t="s">
        <v>1099</v>
      </c>
    </row>
    <row r="430" spans="1:4" ht="25.5">
      <c r="A430" s="184">
        <f>IF((SUM('Раздел 2'!D25:D25)&lt;=SUM('Раздел 2'!C25:C25)),"","Неверно!")</f>
      </c>
      <c r="B430" s="185">
        <v>157139</v>
      </c>
      <c r="C430" s="187" t="s">
        <v>1115</v>
      </c>
      <c r="D430" s="187" t="s">
        <v>1099</v>
      </c>
    </row>
    <row r="431" spans="1:4" ht="25.5">
      <c r="A431" s="184">
        <f>IF((SUM('Раздел 2'!D26:D26)&lt;=SUM('Раздел 2'!C26:C26)),"","Неверно!")</f>
      </c>
      <c r="B431" s="185">
        <v>157139</v>
      </c>
      <c r="C431" s="187" t="s">
        <v>1116</v>
      </c>
      <c r="D431" s="187" t="s">
        <v>1099</v>
      </c>
    </row>
    <row r="432" spans="1:4" ht="25.5">
      <c r="A432" s="184">
        <f>IF((SUM('Раздел 2'!D27:D27)&lt;=SUM('Раздел 2'!C27:C27)),"","Неверно!")</f>
      </c>
      <c r="B432" s="185">
        <v>157139</v>
      </c>
      <c r="C432" s="187" t="s">
        <v>1117</v>
      </c>
      <c r="D432" s="187" t="s">
        <v>1099</v>
      </c>
    </row>
    <row r="433" spans="1:4" ht="25.5">
      <c r="A433" s="184">
        <f>IF((SUM('Раздел 2'!D28:D28)&lt;=SUM('Раздел 2'!C28:C28)),"","Неверно!")</f>
      </c>
      <c r="B433" s="185">
        <v>157139</v>
      </c>
      <c r="C433" s="187" t="s">
        <v>1118</v>
      </c>
      <c r="D433" s="187" t="s">
        <v>1099</v>
      </c>
    </row>
    <row r="434" spans="1:4" ht="25.5">
      <c r="A434" s="184">
        <f>IF((SUM('Раздел 2'!D29:D29)&lt;=SUM('Раздел 2'!C29:C29)),"","Неверно!")</f>
      </c>
      <c r="B434" s="185">
        <v>157139</v>
      </c>
      <c r="C434" s="187" t="s">
        <v>1119</v>
      </c>
      <c r="D434" s="187" t="s">
        <v>1099</v>
      </c>
    </row>
    <row r="435" spans="1:4" ht="25.5">
      <c r="A435" s="184">
        <f>IF((SUM('Раздел 2'!D30:D30)&lt;=SUM('Раздел 2'!C30:C30)),"","Неверно!")</f>
      </c>
      <c r="B435" s="185">
        <v>157139</v>
      </c>
      <c r="C435" s="187" t="s">
        <v>1120</v>
      </c>
      <c r="D435" s="187" t="s">
        <v>1099</v>
      </c>
    </row>
    <row r="436" spans="1:4" ht="25.5">
      <c r="A436" s="184">
        <f>IF((SUM('Раздел 2'!D31:D31)&lt;=SUM('Раздел 2'!C31:C31)),"","Неверно!")</f>
      </c>
      <c r="B436" s="185">
        <v>157139</v>
      </c>
      <c r="C436" s="187" t="s">
        <v>1121</v>
      </c>
      <c r="D436" s="187" t="s">
        <v>1099</v>
      </c>
    </row>
    <row r="437" spans="1:4" ht="25.5">
      <c r="A437" s="184">
        <f>IF((SUM('Раздел 2'!D32:D32)&lt;=SUM('Раздел 2'!C32:C32)),"","Неверно!")</f>
      </c>
      <c r="B437" s="185">
        <v>157139</v>
      </c>
      <c r="C437" s="187" t="s">
        <v>1122</v>
      </c>
      <c r="D437" s="187" t="s">
        <v>1099</v>
      </c>
    </row>
    <row r="438" spans="1:4" ht="25.5">
      <c r="A438" s="184">
        <f>IF((SUM('Раздел 2'!D33:D33)&lt;=SUM('Раздел 2'!C33:C33)),"","Неверно!")</f>
      </c>
      <c r="B438" s="185">
        <v>157139</v>
      </c>
      <c r="C438" s="187" t="s">
        <v>1123</v>
      </c>
      <c r="D438" s="187" t="s">
        <v>1099</v>
      </c>
    </row>
    <row r="439" spans="1:4" ht="25.5">
      <c r="A439" s="184">
        <f>IF((SUM('Раздел 2'!D34:D34)&lt;=SUM('Раздел 2'!C34:C34)),"","Неверно!")</f>
      </c>
      <c r="B439" s="185">
        <v>157139</v>
      </c>
      <c r="C439" s="187" t="s">
        <v>1124</v>
      </c>
      <c r="D439" s="187" t="s">
        <v>1099</v>
      </c>
    </row>
    <row r="440" spans="1:4" ht="25.5">
      <c r="A440" s="184">
        <f>IF((SUM('Раздел 2'!D35:D35)&lt;=SUM('Раздел 2'!C35:C35)),"","Неверно!")</f>
      </c>
      <c r="B440" s="185">
        <v>157139</v>
      </c>
      <c r="C440" s="187" t="s">
        <v>1125</v>
      </c>
      <c r="D440" s="187" t="s">
        <v>1099</v>
      </c>
    </row>
    <row r="441" spans="1:4" ht="25.5">
      <c r="A441" s="184">
        <f>IF((SUM('Раздел 2'!D36:D36)&lt;=SUM('Раздел 2'!C36:C36)),"","Неверно!")</f>
      </c>
      <c r="B441" s="185">
        <v>157139</v>
      </c>
      <c r="C441" s="187" t="s">
        <v>1126</v>
      </c>
      <c r="D441" s="187" t="s">
        <v>1099</v>
      </c>
    </row>
    <row r="442" spans="1:4" ht="25.5">
      <c r="A442" s="184">
        <f>IF((SUM('Раздел 2'!D37:D37)&lt;=SUM('Раздел 2'!C37:C37)),"","Неверно!")</f>
      </c>
      <c r="B442" s="185">
        <v>157139</v>
      </c>
      <c r="C442" s="187" t="s">
        <v>1127</v>
      </c>
      <c r="D442" s="187" t="s">
        <v>1099</v>
      </c>
    </row>
    <row r="443" spans="1:4" ht="25.5">
      <c r="A443" s="184">
        <f>IF((SUM('Раздел 2'!D38:D38)&lt;=SUM('Раздел 2'!C38:C38)),"","Неверно!")</f>
      </c>
      <c r="B443" s="185">
        <v>157139</v>
      </c>
      <c r="C443" s="187" t="s">
        <v>1128</v>
      </c>
      <c r="D443" s="187" t="s">
        <v>1099</v>
      </c>
    </row>
    <row r="444" spans="1:4" ht="25.5">
      <c r="A444" s="184">
        <f>IF((SUM('Раздел 2'!D39:D39)&lt;=SUM('Раздел 2'!C39:C39)),"","Неверно!")</f>
      </c>
      <c r="B444" s="185">
        <v>157139</v>
      </c>
      <c r="C444" s="187" t="s">
        <v>1129</v>
      </c>
      <c r="D444" s="187" t="s">
        <v>1099</v>
      </c>
    </row>
    <row r="445" spans="1:4" ht="25.5">
      <c r="A445" s="184">
        <f>IF((SUM('Раздел 2'!D40:D40)&lt;=SUM('Раздел 2'!C40:C40)),"","Неверно!")</f>
      </c>
      <c r="B445" s="185">
        <v>157139</v>
      </c>
      <c r="C445" s="187" t="s">
        <v>1130</v>
      </c>
      <c r="D445" s="187" t="s">
        <v>1099</v>
      </c>
    </row>
    <row r="446" spans="1:4" ht="25.5">
      <c r="A446" s="184">
        <f>IF((SUM('Раздел 2'!D41:D41)&lt;=SUM('Раздел 2'!C41:C41)),"","Неверно!")</f>
      </c>
      <c r="B446" s="185">
        <v>157139</v>
      </c>
      <c r="C446" s="187" t="s">
        <v>1131</v>
      </c>
      <c r="D446" s="187" t="s">
        <v>1099</v>
      </c>
    </row>
    <row r="447" spans="1:4" ht="25.5">
      <c r="A447" s="184">
        <f>IF((SUM('Раздел 2'!D42:D42)&lt;=SUM('Раздел 2'!C42:C42)),"","Неверно!")</f>
      </c>
      <c r="B447" s="185">
        <v>157139</v>
      </c>
      <c r="C447" s="187" t="s">
        <v>1132</v>
      </c>
      <c r="D447" s="187" t="s">
        <v>1099</v>
      </c>
    </row>
    <row r="448" spans="1:4" ht="25.5">
      <c r="A448" s="184">
        <f>IF((SUM('Раздел 2'!D43:D43)&lt;=SUM('Раздел 2'!C43:C43)),"","Неверно!")</f>
      </c>
      <c r="B448" s="185">
        <v>157139</v>
      </c>
      <c r="C448" s="187" t="s">
        <v>1133</v>
      </c>
      <c r="D448" s="187" t="s">
        <v>1099</v>
      </c>
    </row>
    <row r="449" spans="1:4" ht="25.5">
      <c r="A449" s="184">
        <f>IF((SUM('Раздел 2'!D44:D44)&lt;=SUM('Раздел 2'!C44:C44)),"","Неверно!")</f>
      </c>
      <c r="B449" s="185">
        <v>157139</v>
      </c>
      <c r="C449" s="187" t="s">
        <v>1134</v>
      </c>
      <c r="D449" s="187" t="s">
        <v>1099</v>
      </c>
    </row>
    <row r="450" spans="1:4" ht="25.5">
      <c r="A450" s="184">
        <f>IF((SUM('Раздел 2'!D45:D45)&lt;=SUM('Раздел 2'!C45:C45)),"","Неверно!")</f>
      </c>
      <c r="B450" s="185">
        <v>157139</v>
      </c>
      <c r="C450" s="187" t="s">
        <v>1135</v>
      </c>
      <c r="D450" s="187" t="s">
        <v>1099</v>
      </c>
    </row>
    <row r="451" spans="1:4" ht="25.5">
      <c r="A451" s="184">
        <f>IF((SUM('Раздел 2'!D46:D46)&lt;=SUM('Раздел 2'!C46:C46)),"","Неверно!")</f>
      </c>
      <c r="B451" s="185">
        <v>157139</v>
      </c>
      <c r="C451" s="187" t="s">
        <v>1136</v>
      </c>
      <c r="D451" s="187" t="s">
        <v>1099</v>
      </c>
    </row>
    <row r="452" spans="1:4" ht="25.5">
      <c r="A452" s="184">
        <f>IF((SUM('Раздел 2'!D47:D47)&lt;=SUM('Раздел 2'!C47:C47)),"","Неверно!")</f>
      </c>
      <c r="B452" s="185">
        <v>157139</v>
      </c>
      <c r="C452" s="187" t="s">
        <v>1137</v>
      </c>
      <c r="D452" s="187" t="s">
        <v>1099</v>
      </c>
    </row>
    <row r="453" spans="1:4" ht="25.5">
      <c r="A453" s="184">
        <f>IF((SUM('Раздел 2'!D48:D48)&lt;=SUM('Раздел 2'!C48:C48)),"","Неверно!")</f>
      </c>
      <c r="B453" s="185">
        <v>157139</v>
      </c>
      <c r="C453" s="187" t="s">
        <v>1138</v>
      </c>
      <c r="D453" s="187" t="s">
        <v>1099</v>
      </c>
    </row>
    <row r="454" spans="1:4" ht="25.5">
      <c r="A454" s="184">
        <f>IF((SUM('Раздел 2'!D49:D49)&lt;=SUM('Раздел 2'!C49:C49)),"","Неверно!")</f>
      </c>
      <c r="B454" s="185">
        <v>157139</v>
      </c>
      <c r="C454" s="187" t="s">
        <v>1139</v>
      </c>
      <c r="D454" s="187" t="s">
        <v>1099</v>
      </c>
    </row>
    <row r="455" spans="1:4" ht="25.5">
      <c r="A455" s="184">
        <f>IF((SUM('Раздел 3'!M7:M7)&lt;=SUM('Раздел 3'!D7:D7)),"","Неверно!")</f>
      </c>
      <c r="B455" s="185">
        <v>157140</v>
      </c>
      <c r="C455" s="187" t="s">
        <v>1140</v>
      </c>
      <c r="D455" s="187" t="s">
        <v>1141</v>
      </c>
    </row>
    <row r="456" spans="1:4" ht="25.5">
      <c r="A456" s="184">
        <f>IF((SUM('Раздел 3'!M8:M8)&lt;=SUM('Раздел 3'!D8:D8)),"","Неверно!")</f>
      </c>
      <c r="B456" s="185">
        <v>157140</v>
      </c>
      <c r="C456" s="187" t="s">
        <v>1142</v>
      </c>
      <c r="D456" s="187" t="s">
        <v>1141</v>
      </c>
    </row>
    <row r="457" spans="1:4" ht="25.5">
      <c r="A457" s="184">
        <f>IF((SUM('Раздел 3'!M9:M9)&lt;=SUM('Раздел 3'!D9:D9)),"","Неверно!")</f>
      </c>
      <c r="B457" s="185">
        <v>157140</v>
      </c>
      <c r="C457" s="187" t="s">
        <v>1143</v>
      </c>
      <c r="D457" s="187" t="s">
        <v>1141</v>
      </c>
    </row>
    <row r="458" spans="1:4" ht="25.5">
      <c r="A458" s="184">
        <f>IF((SUM('Раздел 3'!M10:M10)&lt;=SUM('Раздел 3'!D10:D10)),"","Неверно!")</f>
      </c>
      <c r="B458" s="185">
        <v>157140</v>
      </c>
      <c r="C458" s="187" t="s">
        <v>1144</v>
      </c>
      <c r="D458" s="187" t="s">
        <v>1141</v>
      </c>
    </row>
    <row r="459" spans="1:4" ht="25.5">
      <c r="A459" s="184">
        <f>IF((SUM('Раздел 3'!M11:M11)&lt;=SUM('Раздел 3'!D11:D11)),"","Неверно!")</f>
      </c>
      <c r="B459" s="185">
        <v>157140</v>
      </c>
      <c r="C459" s="187" t="s">
        <v>1145</v>
      </c>
      <c r="D459" s="187" t="s">
        <v>1141</v>
      </c>
    </row>
    <row r="460" spans="1:4" ht="25.5">
      <c r="A460" s="184">
        <f>IF((SUM('Раздел 3'!M12:M12)&lt;=SUM('Раздел 3'!D12:D12)),"","Неверно!")</f>
      </c>
      <c r="B460" s="185">
        <v>157140</v>
      </c>
      <c r="C460" s="187" t="s">
        <v>1146</v>
      </c>
      <c r="D460" s="187" t="s">
        <v>1141</v>
      </c>
    </row>
    <row r="461" spans="1:4" ht="25.5">
      <c r="A461" s="184">
        <f>IF((SUM('Раздел 3'!M13:M13)&lt;=SUM('Раздел 3'!D13:D13)),"","Неверно!")</f>
      </c>
      <c r="B461" s="185">
        <v>157140</v>
      </c>
      <c r="C461" s="187" t="s">
        <v>1147</v>
      </c>
      <c r="D461" s="187" t="s">
        <v>1141</v>
      </c>
    </row>
    <row r="462" spans="1:4" ht="25.5">
      <c r="A462" s="184">
        <f>IF((SUM('Раздел 3'!M14:M14)&lt;=SUM('Раздел 3'!D14:D14)),"","Неверно!")</f>
      </c>
      <c r="B462" s="185">
        <v>157140</v>
      </c>
      <c r="C462" s="187" t="s">
        <v>1148</v>
      </c>
      <c r="D462" s="187" t="s">
        <v>1141</v>
      </c>
    </row>
    <row r="463" spans="1:4" ht="25.5">
      <c r="A463" s="184">
        <f>IF((SUM('Раздел 3'!M15:M15)&lt;=SUM('Раздел 3'!D15:D15)),"","Неверно!")</f>
      </c>
      <c r="B463" s="185">
        <v>157140</v>
      </c>
      <c r="C463" s="187" t="s">
        <v>1149</v>
      </c>
      <c r="D463" s="187" t="s">
        <v>1141</v>
      </c>
    </row>
    <row r="464" spans="1:4" ht="25.5">
      <c r="A464" s="184">
        <f>IF((SUM('Раздел 3'!M16:M16)&lt;=SUM('Раздел 3'!D16:D16)),"","Неверно!")</f>
      </c>
      <c r="B464" s="185">
        <v>157140</v>
      </c>
      <c r="C464" s="187" t="s">
        <v>1150</v>
      </c>
      <c r="D464" s="187" t="s">
        <v>1141</v>
      </c>
    </row>
    <row r="465" spans="1:4" ht="25.5">
      <c r="A465" s="184">
        <f>IF((SUM('Раздел 3'!M17:M17)&lt;=SUM('Раздел 3'!D17:D17)),"","Неверно!")</f>
      </c>
      <c r="B465" s="185">
        <v>157140</v>
      </c>
      <c r="C465" s="187" t="s">
        <v>1151</v>
      </c>
      <c r="D465" s="187" t="s">
        <v>1141</v>
      </c>
    </row>
    <row r="466" spans="1:4" ht="25.5">
      <c r="A466" s="184">
        <f>IF((SUM('Раздел 3'!M18:M18)&lt;=SUM('Раздел 3'!D18:D18)),"","Неверно!")</f>
      </c>
      <c r="B466" s="185">
        <v>157140</v>
      </c>
      <c r="C466" s="187" t="s">
        <v>1152</v>
      </c>
      <c r="D466" s="187" t="s">
        <v>1141</v>
      </c>
    </row>
    <row r="467" spans="1:4" ht="25.5">
      <c r="A467" s="184">
        <f>IF((SUM('Раздел 3'!M19:M19)&lt;=SUM('Раздел 3'!D19:D19)),"","Неверно!")</f>
      </c>
      <c r="B467" s="185">
        <v>157140</v>
      </c>
      <c r="C467" s="187" t="s">
        <v>1153</v>
      </c>
      <c r="D467" s="187" t="s">
        <v>1141</v>
      </c>
    </row>
    <row r="468" spans="1:4" ht="25.5">
      <c r="A468" s="184">
        <f>IF((SUM('Раздел 3'!M20:M20)&lt;=SUM('Раздел 3'!D20:D20)),"","Неверно!")</f>
      </c>
      <c r="B468" s="185">
        <v>157140</v>
      </c>
      <c r="C468" s="187" t="s">
        <v>1154</v>
      </c>
      <c r="D468" s="187" t="s">
        <v>1141</v>
      </c>
    </row>
    <row r="469" spans="1:4" ht="25.5">
      <c r="A469" s="184">
        <f>IF((SUM('Раздел 3'!M21:M21)&lt;=SUM('Раздел 3'!D21:D21)),"","Неверно!")</f>
      </c>
      <c r="B469" s="185">
        <v>157140</v>
      </c>
      <c r="C469" s="187" t="s">
        <v>1155</v>
      </c>
      <c r="D469" s="187" t="s">
        <v>1141</v>
      </c>
    </row>
    <row r="470" spans="1:4" ht="25.5">
      <c r="A470" s="184">
        <f>IF((SUM('Раздел 3'!M22:M22)&lt;=SUM('Раздел 3'!D22:D22)),"","Неверно!")</f>
      </c>
      <c r="B470" s="185">
        <v>157140</v>
      </c>
      <c r="C470" s="187" t="s">
        <v>1156</v>
      </c>
      <c r="D470" s="187" t="s">
        <v>1141</v>
      </c>
    </row>
    <row r="471" spans="1:4" ht="25.5">
      <c r="A471" s="184">
        <f>IF((SUM('Раздел 3'!M23:M23)&lt;=SUM('Раздел 3'!D23:D23)),"","Неверно!")</f>
      </c>
      <c r="B471" s="185">
        <v>157140</v>
      </c>
      <c r="C471" s="187" t="s">
        <v>1157</v>
      </c>
      <c r="D471" s="187" t="s">
        <v>1141</v>
      </c>
    </row>
    <row r="472" spans="1:4" ht="25.5">
      <c r="A472" s="184">
        <f>IF((SUM('Раздел 3'!M24:M24)&lt;=SUM('Раздел 3'!D24:D24)),"","Неверно!")</f>
      </c>
      <c r="B472" s="185">
        <v>157140</v>
      </c>
      <c r="C472" s="187" t="s">
        <v>1158</v>
      </c>
      <c r="D472" s="187" t="s">
        <v>1141</v>
      </c>
    </row>
    <row r="473" spans="1:4" ht="25.5">
      <c r="A473" s="184">
        <f>IF((SUM('Раздел 3'!M25:M25)&lt;=SUM('Раздел 3'!D25:D25)),"","Неверно!")</f>
      </c>
      <c r="B473" s="185">
        <v>157140</v>
      </c>
      <c r="C473" s="187" t="s">
        <v>1159</v>
      </c>
      <c r="D473" s="187" t="s">
        <v>1141</v>
      </c>
    </row>
    <row r="474" spans="1:4" ht="25.5">
      <c r="A474" s="184">
        <f>IF((SUM('Раздел 3'!M26:M26)&lt;=SUM('Раздел 3'!D26:D26)),"","Неверно!")</f>
      </c>
      <c r="B474" s="185">
        <v>157140</v>
      </c>
      <c r="C474" s="187" t="s">
        <v>1160</v>
      </c>
      <c r="D474" s="187" t="s">
        <v>1141</v>
      </c>
    </row>
    <row r="475" spans="1:4" ht="25.5">
      <c r="A475" s="184">
        <f>IF((SUM('Раздел 3'!M27:M27)&lt;=SUM('Раздел 3'!D27:D27)),"","Неверно!")</f>
      </c>
      <c r="B475" s="185">
        <v>157140</v>
      </c>
      <c r="C475" s="187" t="s">
        <v>1161</v>
      </c>
      <c r="D475" s="187" t="s">
        <v>1141</v>
      </c>
    </row>
    <row r="476" spans="1:4" ht="25.5">
      <c r="A476" s="184">
        <f>IF((SUM('Раздел 3'!M28:M28)&lt;=SUM('Раздел 3'!D28:D28)),"","Неверно!")</f>
      </c>
      <c r="B476" s="185">
        <v>157140</v>
      </c>
      <c r="C476" s="187" t="s">
        <v>1162</v>
      </c>
      <c r="D476" s="187" t="s">
        <v>1141</v>
      </c>
    </row>
    <row r="477" spans="1:4" ht="25.5">
      <c r="A477" s="184">
        <f>IF((SUM('Раздел 3'!M29:M29)&lt;=SUM('Раздел 3'!D29:D29)),"","Неверно!")</f>
      </c>
      <c r="B477" s="185">
        <v>157140</v>
      </c>
      <c r="C477" s="187" t="s">
        <v>1163</v>
      </c>
      <c r="D477" s="187" t="s">
        <v>1141</v>
      </c>
    </row>
    <row r="478" spans="1:4" ht="25.5">
      <c r="A478" s="184">
        <f>IF((SUM('Раздел 3'!M30:M30)&lt;=SUM('Раздел 3'!D30:D30)),"","Неверно!")</f>
      </c>
      <c r="B478" s="185">
        <v>157140</v>
      </c>
      <c r="C478" s="187" t="s">
        <v>1164</v>
      </c>
      <c r="D478" s="187" t="s">
        <v>1141</v>
      </c>
    </row>
    <row r="479" spans="1:4" ht="25.5">
      <c r="A479" s="184">
        <f>IF((SUM('Раздел 3'!M31:M31)&lt;=SUM('Раздел 3'!D31:D31)),"","Неверно!")</f>
      </c>
      <c r="B479" s="185">
        <v>157140</v>
      </c>
      <c r="C479" s="187" t="s">
        <v>1165</v>
      </c>
      <c r="D479" s="187" t="s">
        <v>1141</v>
      </c>
    </row>
    <row r="480" spans="1:4" ht="25.5">
      <c r="A480" s="184">
        <f>IF((SUM('Раздел 3'!M32:M32)&lt;=SUM('Раздел 3'!D32:D32)),"","Неверно!")</f>
      </c>
      <c r="B480" s="185">
        <v>157140</v>
      </c>
      <c r="C480" s="187" t="s">
        <v>1166</v>
      </c>
      <c r="D480" s="187" t="s">
        <v>1141</v>
      </c>
    </row>
    <row r="481" spans="1:4" ht="25.5">
      <c r="A481" s="184">
        <f>IF((SUM('Раздел 3'!M33:M33)&lt;=SUM('Раздел 3'!D33:D33)),"","Неверно!")</f>
      </c>
      <c r="B481" s="185">
        <v>157140</v>
      </c>
      <c r="C481" s="187" t="s">
        <v>1167</v>
      </c>
      <c r="D481" s="187" t="s">
        <v>1141</v>
      </c>
    </row>
    <row r="482" spans="1:4" ht="25.5">
      <c r="A482" s="184">
        <f>IF((SUM('Раздел 3'!M34:M34)&lt;=SUM('Раздел 3'!D34:D34)),"","Неверно!")</f>
      </c>
      <c r="B482" s="185">
        <v>157140</v>
      </c>
      <c r="C482" s="187" t="s">
        <v>1168</v>
      </c>
      <c r="D482" s="187" t="s">
        <v>1141</v>
      </c>
    </row>
    <row r="483" spans="1:4" ht="25.5">
      <c r="A483" s="184">
        <f>IF((SUM('Раздел 3'!M35:M35)&lt;=SUM('Раздел 3'!D35:D35)),"","Неверно!")</f>
      </c>
      <c r="B483" s="185">
        <v>157140</v>
      </c>
      <c r="C483" s="187" t="s">
        <v>1169</v>
      </c>
      <c r="D483" s="187" t="s">
        <v>1141</v>
      </c>
    </row>
    <row r="484" spans="1:4" ht="25.5">
      <c r="A484" s="184">
        <f>IF((SUM('Раздел 3'!M36:M36)&lt;=SUM('Раздел 3'!D36:D36)),"","Неверно!")</f>
      </c>
      <c r="B484" s="185">
        <v>157140</v>
      </c>
      <c r="C484" s="187" t="s">
        <v>1170</v>
      </c>
      <c r="D484" s="187" t="s">
        <v>1141</v>
      </c>
    </row>
    <row r="485" spans="1:4" ht="25.5">
      <c r="A485" s="184">
        <f>IF((SUM('Раздел 3'!M37:M37)&lt;=SUM('Раздел 3'!D37:D37)),"","Неверно!")</f>
      </c>
      <c r="B485" s="185">
        <v>157140</v>
      </c>
      <c r="C485" s="187" t="s">
        <v>1171</v>
      </c>
      <c r="D485" s="187" t="s">
        <v>1141</v>
      </c>
    </row>
    <row r="486" spans="1:4" ht="25.5">
      <c r="A486" s="184">
        <f>IF((SUM('Раздел 3'!M38:M38)&lt;=SUM('Раздел 3'!D38:D38)),"","Неверно!")</f>
      </c>
      <c r="B486" s="185">
        <v>157140</v>
      </c>
      <c r="C486" s="187" t="s">
        <v>1172</v>
      </c>
      <c r="D486" s="187" t="s">
        <v>1141</v>
      </c>
    </row>
    <row r="487" spans="1:4" ht="25.5">
      <c r="A487" s="184">
        <f>IF((SUM('Раздел 3'!M39:M39)&lt;=SUM('Раздел 3'!D39:D39)),"","Неверно!")</f>
      </c>
      <c r="B487" s="185">
        <v>157140</v>
      </c>
      <c r="C487" s="187" t="s">
        <v>1173</v>
      </c>
      <c r="D487" s="187" t="s">
        <v>1141</v>
      </c>
    </row>
    <row r="488" spans="1:4" ht="25.5">
      <c r="A488" s="184">
        <f>IF((SUM('Раздел 3'!M40:M40)&lt;=SUM('Раздел 3'!D40:D40)),"","Неверно!")</f>
      </c>
      <c r="B488" s="185">
        <v>157140</v>
      </c>
      <c r="C488" s="187" t="s">
        <v>1174</v>
      </c>
      <c r="D488" s="187" t="s">
        <v>1141</v>
      </c>
    </row>
    <row r="489" spans="1:4" ht="25.5">
      <c r="A489" s="184">
        <f>IF((SUM('Раздел 3'!M41:M41)&lt;=SUM('Раздел 3'!D41:D41)),"","Неверно!")</f>
      </c>
      <c r="B489" s="185">
        <v>157140</v>
      </c>
      <c r="C489" s="187" t="s">
        <v>1175</v>
      </c>
      <c r="D489" s="187" t="s">
        <v>1141</v>
      </c>
    </row>
    <row r="490" spans="1:4" ht="25.5">
      <c r="A490" s="184">
        <f>IF((SUM('Раздел 3'!M42:M42)&lt;=SUM('Раздел 3'!D42:D42)),"","Неверно!")</f>
      </c>
      <c r="B490" s="185">
        <v>157140</v>
      </c>
      <c r="C490" s="187" t="s">
        <v>1176</v>
      </c>
      <c r="D490" s="187" t="s">
        <v>1141</v>
      </c>
    </row>
    <row r="491" spans="1:4" ht="25.5">
      <c r="A491" s="184">
        <f>IF((SUM('Раздел 3'!M43:M43)&lt;=SUM('Раздел 3'!D43:D43)),"","Неверно!")</f>
      </c>
      <c r="B491" s="185">
        <v>157140</v>
      </c>
      <c r="C491" s="187" t="s">
        <v>1177</v>
      </c>
      <c r="D491" s="187" t="s">
        <v>1141</v>
      </c>
    </row>
    <row r="492" spans="1:4" ht="25.5">
      <c r="A492" s="184">
        <f>IF((SUM('Раздел 3'!M44:M44)&lt;=SUM('Раздел 3'!D44:D44)),"","Неверно!")</f>
      </c>
      <c r="B492" s="185">
        <v>157140</v>
      </c>
      <c r="C492" s="187" t="s">
        <v>1178</v>
      </c>
      <c r="D492" s="187" t="s">
        <v>1141</v>
      </c>
    </row>
    <row r="493" spans="1:4" ht="25.5">
      <c r="A493" s="184">
        <f>IF((SUM('Раздел 3'!M45:M45)&lt;=SUM('Раздел 3'!D45:D45)),"","Неверно!")</f>
      </c>
      <c r="B493" s="185">
        <v>157140</v>
      </c>
      <c r="C493" s="187" t="s">
        <v>1179</v>
      </c>
      <c r="D493" s="187" t="s">
        <v>1141</v>
      </c>
    </row>
    <row r="494" spans="1:4" ht="25.5">
      <c r="A494" s="184">
        <f>IF((SUM('Раздел 3'!M46:M46)&lt;=SUM('Раздел 3'!D46:D46)),"","Неверно!")</f>
      </c>
      <c r="B494" s="185">
        <v>157140</v>
      </c>
      <c r="C494" s="187" t="s">
        <v>1180</v>
      </c>
      <c r="D494" s="187" t="s">
        <v>1141</v>
      </c>
    </row>
    <row r="495" spans="1:4" ht="25.5">
      <c r="A495" s="184">
        <f>IF((SUM('Раздел 3'!M47:M47)&lt;=SUM('Раздел 3'!D47:D47)),"","Неверно!")</f>
      </c>
      <c r="B495" s="185">
        <v>157140</v>
      </c>
      <c r="C495" s="187" t="s">
        <v>101</v>
      </c>
      <c r="D495" s="187" t="s">
        <v>1141</v>
      </c>
    </row>
    <row r="496" spans="1:4" ht="25.5">
      <c r="A496" s="184">
        <f>IF((SUM('Раздел 3'!M48:M48)&lt;=SUM('Раздел 3'!D48:D48)),"","Неверно!")</f>
      </c>
      <c r="B496" s="185">
        <v>157140</v>
      </c>
      <c r="C496" s="187" t="s">
        <v>102</v>
      </c>
      <c r="D496" s="187" t="s">
        <v>1141</v>
      </c>
    </row>
    <row r="497" spans="1:4" ht="25.5">
      <c r="A497" s="184">
        <f>IF((SUM('Раздел 3'!M49:M49)&lt;=SUM('Раздел 3'!D49:D49)),"","Неверно!")</f>
      </c>
      <c r="B497" s="185">
        <v>157140</v>
      </c>
      <c r="C497" s="187" t="s">
        <v>103</v>
      </c>
      <c r="D497" s="187" t="s">
        <v>1141</v>
      </c>
    </row>
    <row r="498" spans="1:4" ht="25.5">
      <c r="A498" s="184">
        <f>IF((SUM('Раздел 3'!M50:M50)&lt;=SUM('Раздел 3'!D50:D50)),"","Неверно!")</f>
      </c>
      <c r="B498" s="185">
        <v>157140</v>
      </c>
      <c r="C498" s="187" t="s">
        <v>104</v>
      </c>
      <c r="D498" s="187" t="s">
        <v>1141</v>
      </c>
    </row>
    <row r="499" spans="1:4" ht="25.5">
      <c r="A499" s="184">
        <f>IF((SUM('Раздел 3'!M51:M51)&lt;=SUM('Раздел 3'!D51:D51)),"","Неверно!")</f>
      </c>
      <c r="B499" s="185">
        <v>157140</v>
      </c>
      <c r="C499" s="187" t="s">
        <v>105</v>
      </c>
      <c r="D499" s="187" t="s">
        <v>1141</v>
      </c>
    </row>
    <row r="500" spans="1:4" ht="25.5">
      <c r="A500" s="184">
        <f>IF((SUM('Раздел 3'!M52:M52)&lt;=SUM('Раздел 3'!D52:D52)),"","Неверно!")</f>
      </c>
      <c r="B500" s="185">
        <v>157140</v>
      </c>
      <c r="C500" s="187" t="s">
        <v>106</v>
      </c>
      <c r="D500" s="187" t="s">
        <v>1141</v>
      </c>
    </row>
    <row r="501" spans="1:4" ht="25.5">
      <c r="A501" s="184">
        <f>IF((SUM('Раздел 3'!M53:M53)&lt;=SUM('Раздел 3'!D53:D53)),"","Неверно!")</f>
      </c>
      <c r="B501" s="185">
        <v>157140</v>
      </c>
      <c r="C501" s="187" t="s">
        <v>107</v>
      </c>
      <c r="D501" s="187" t="s">
        <v>1141</v>
      </c>
    </row>
    <row r="502" spans="1:4" ht="25.5">
      <c r="A502" s="184">
        <f>IF((SUM('Раздел 3'!M54:M54)&lt;=SUM('Раздел 3'!D54:D54)),"","Неверно!")</f>
      </c>
      <c r="B502" s="185">
        <v>157140</v>
      </c>
      <c r="C502" s="187" t="s">
        <v>108</v>
      </c>
      <c r="D502" s="187" t="s">
        <v>1141</v>
      </c>
    </row>
    <row r="503" spans="1:4" ht="25.5">
      <c r="A503" s="184">
        <f>IF((SUM('Раздел 3'!M55:M55)&lt;=SUM('Раздел 3'!D55:D55)),"","Неверно!")</f>
      </c>
      <c r="B503" s="185">
        <v>157140</v>
      </c>
      <c r="C503" s="187" t="s">
        <v>109</v>
      </c>
      <c r="D503" s="187" t="s">
        <v>1141</v>
      </c>
    </row>
    <row r="504" spans="1:4" ht="25.5">
      <c r="A504" s="184">
        <f>IF((SUM('Раздел 3'!M56:M56)&lt;=SUM('Раздел 3'!D56:D56)),"","Неверно!")</f>
      </c>
      <c r="B504" s="185">
        <v>157140</v>
      </c>
      <c r="C504" s="187" t="s">
        <v>110</v>
      </c>
      <c r="D504" s="187" t="s">
        <v>1141</v>
      </c>
    </row>
    <row r="505" spans="1:4" ht="25.5">
      <c r="A505" s="184">
        <f>IF((SUM('Раздел 3'!M57:M57)&lt;=SUM('Раздел 3'!D57:D57)),"","Неверно!")</f>
      </c>
      <c r="B505" s="185">
        <v>157140</v>
      </c>
      <c r="C505" s="187" t="s">
        <v>111</v>
      </c>
      <c r="D505" s="187" t="s">
        <v>1141</v>
      </c>
    </row>
    <row r="506" spans="1:4" ht="25.5">
      <c r="A506" s="184">
        <f>IF((SUM('Раздел 3'!M58:M58)&lt;=SUM('Раздел 3'!D58:D58)),"","Неверно!")</f>
      </c>
      <c r="B506" s="185">
        <v>157140</v>
      </c>
      <c r="C506" s="187" t="s">
        <v>112</v>
      </c>
      <c r="D506" s="187" t="s">
        <v>1141</v>
      </c>
    </row>
    <row r="507" spans="1:4" ht="25.5">
      <c r="A507" s="184">
        <f>IF((SUM('Раздел 3'!M59:M59)&lt;=SUM('Раздел 3'!D59:D59)),"","Неверно!")</f>
      </c>
      <c r="B507" s="185">
        <v>157140</v>
      </c>
      <c r="C507" s="187" t="s">
        <v>113</v>
      </c>
      <c r="D507" s="187" t="s">
        <v>1141</v>
      </c>
    </row>
    <row r="508" spans="1:4" ht="25.5">
      <c r="A508" s="184">
        <f>IF((SUM('Раздел 3'!M60:M60)&lt;=SUM('Раздел 3'!D60:D60)),"","Неверно!")</f>
      </c>
      <c r="B508" s="185">
        <v>157140</v>
      </c>
      <c r="C508" s="187" t="s">
        <v>114</v>
      </c>
      <c r="D508" s="187" t="s">
        <v>1141</v>
      </c>
    </row>
    <row r="509" spans="1:4" ht="25.5">
      <c r="A509" s="184">
        <f>IF((SUM('Раздел 3'!M61:M61)&lt;=SUM('Раздел 3'!D61:D61)),"","Неверно!")</f>
      </c>
      <c r="B509" s="185">
        <v>157140</v>
      </c>
      <c r="C509" s="187" t="s">
        <v>115</v>
      </c>
      <c r="D509" s="187" t="s">
        <v>1141</v>
      </c>
    </row>
    <row r="510" spans="1:4" ht="25.5">
      <c r="A510" s="184">
        <f>IF((SUM('Раздел 3'!M62:M62)&lt;=SUM('Раздел 3'!D62:D62)),"","Неверно!")</f>
      </c>
      <c r="B510" s="185">
        <v>157140</v>
      </c>
      <c r="C510" s="187" t="s">
        <v>116</v>
      </c>
      <c r="D510" s="187" t="s">
        <v>1141</v>
      </c>
    </row>
    <row r="511" spans="1:4" ht="25.5">
      <c r="A511" s="184">
        <f>IF((SUM('Раздел 3'!M63:M63)&lt;=SUM('Раздел 3'!D63:D63)),"","Неверно!")</f>
      </c>
      <c r="B511" s="185">
        <v>157140</v>
      </c>
      <c r="C511" s="187" t="s">
        <v>117</v>
      </c>
      <c r="D511" s="187" t="s">
        <v>1141</v>
      </c>
    </row>
    <row r="512" spans="1:4" ht="25.5">
      <c r="A512" s="184">
        <f>IF((SUM('Раздел 3'!M64:M64)&lt;=SUM('Раздел 3'!D64:D64)),"","Неверно!")</f>
      </c>
      <c r="B512" s="185">
        <v>157140</v>
      </c>
      <c r="C512" s="187" t="s">
        <v>118</v>
      </c>
      <c r="D512" s="187" t="s">
        <v>1141</v>
      </c>
    </row>
    <row r="513" spans="1:4" ht="25.5">
      <c r="A513" s="184">
        <f>IF((SUM('Раздел 2'!C49:C49)&lt;=SUM('Раздел 2'!C45:AN45)),"","Неверно!")</f>
      </c>
      <c r="B513" s="185">
        <v>157141</v>
      </c>
      <c r="C513" s="187" t="s">
        <v>119</v>
      </c>
      <c r="D513" s="187" t="s">
        <v>120</v>
      </c>
    </row>
    <row r="514" spans="1:4" ht="25.5">
      <c r="A514" s="184">
        <f>IF((SUM('Раздел 2'!D49:D49)&lt;=SUM('Раздел 2'!C45:AN45)),"","Неверно!")</f>
      </c>
      <c r="B514" s="185">
        <v>157141</v>
      </c>
      <c r="C514" s="187" t="s">
        <v>121</v>
      </c>
      <c r="D514" s="187" t="s">
        <v>120</v>
      </c>
    </row>
    <row r="515" spans="1:4" ht="25.5">
      <c r="A515" s="184">
        <f>IF((SUM('Раздел 2'!E49:E49)&lt;=SUM('Раздел 2'!C45:AN45)),"","Неверно!")</f>
      </c>
      <c r="B515" s="185">
        <v>157141</v>
      </c>
      <c r="C515" s="187" t="s">
        <v>122</v>
      </c>
      <c r="D515" s="187" t="s">
        <v>120</v>
      </c>
    </row>
    <row r="516" spans="1:4" ht="25.5">
      <c r="A516" s="184">
        <f>IF((SUM('Раздел 2'!F49:F49)&lt;=SUM('Раздел 2'!C45:AN45)),"","Неверно!")</f>
      </c>
      <c r="B516" s="185">
        <v>157141</v>
      </c>
      <c r="C516" s="187" t="s">
        <v>123</v>
      </c>
      <c r="D516" s="187" t="s">
        <v>120</v>
      </c>
    </row>
    <row r="517" spans="1:4" ht="25.5">
      <c r="A517" s="184">
        <f>IF((SUM('Раздел 2'!G49:G49)&lt;=SUM('Раздел 2'!C45:AN45)),"","Неверно!")</f>
      </c>
      <c r="B517" s="185">
        <v>157141</v>
      </c>
      <c r="C517" s="187" t="s">
        <v>124</v>
      </c>
      <c r="D517" s="187" t="s">
        <v>120</v>
      </c>
    </row>
    <row r="518" spans="1:4" ht="25.5">
      <c r="A518" s="184">
        <f>IF((SUM('Раздел 2'!H49:H49)&lt;=SUM('Раздел 2'!C45:AN45)),"","Неверно!")</f>
      </c>
      <c r="B518" s="185">
        <v>157141</v>
      </c>
      <c r="C518" s="187" t="s">
        <v>125</v>
      </c>
      <c r="D518" s="187" t="s">
        <v>120</v>
      </c>
    </row>
    <row r="519" spans="1:4" ht="25.5">
      <c r="A519" s="184">
        <f>IF((SUM('Раздел 2'!I49:I49)&lt;=SUM('Раздел 2'!C45:AN45)),"","Неверно!")</f>
      </c>
      <c r="B519" s="185">
        <v>157141</v>
      </c>
      <c r="C519" s="187" t="s">
        <v>126</v>
      </c>
      <c r="D519" s="187" t="s">
        <v>120</v>
      </c>
    </row>
    <row r="520" spans="1:4" ht="25.5">
      <c r="A520" s="184">
        <f>IF((SUM('Раздел 2'!J49:J49)&lt;=SUM('Раздел 2'!C45:AN45)),"","Неверно!")</f>
      </c>
      <c r="B520" s="185">
        <v>157141</v>
      </c>
      <c r="C520" s="187" t="s">
        <v>127</v>
      </c>
      <c r="D520" s="187" t="s">
        <v>120</v>
      </c>
    </row>
    <row r="521" spans="1:4" ht="25.5">
      <c r="A521" s="184">
        <f>IF((SUM('Раздел 2'!K49:K49)&lt;=SUM('Раздел 2'!C45:AN45)),"","Неверно!")</f>
      </c>
      <c r="B521" s="185">
        <v>157141</v>
      </c>
      <c r="C521" s="187" t="s">
        <v>128</v>
      </c>
      <c r="D521" s="187" t="s">
        <v>120</v>
      </c>
    </row>
    <row r="522" spans="1:4" ht="25.5">
      <c r="A522" s="184">
        <f>IF((SUM('Раздел 2'!L49:L49)&lt;=SUM('Раздел 2'!C45:AN45)),"","Неверно!")</f>
      </c>
      <c r="B522" s="185">
        <v>157141</v>
      </c>
      <c r="C522" s="187" t="s">
        <v>129</v>
      </c>
      <c r="D522" s="187" t="s">
        <v>120</v>
      </c>
    </row>
    <row r="523" spans="1:4" ht="25.5">
      <c r="A523" s="184">
        <f>IF((SUM('Раздел 2'!M49:M49)&lt;=SUM('Раздел 2'!C45:AN45)),"","Неверно!")</f>
      </c>
      <c r="B523" s="185">
        <v>157141</v>
      </c>
      <c r="C523" s="187" t="s">
        <v>130</v>
      </c>
      <c r="D523" s="187" t="s">
        <v>120</v>
      </c>
    </row>
    <row r="524" spans="1:4" ht="25.5">
      <c r="A524" s="184">
        <f>IF((SUM('Раздел 2'!N49:N49)&lt;=SUM('Раздел 2'!C45:AN45)),"","Неверно!")</f>
      </c>
      <c r="B524" s="185">
        <v>157141</v>
      </c>
      <c r="C524" s="187" t="s">
        <v>131</v>
      </c>
      <c r="D524" s="187" t="s">
        <v>120</v>
      </c>
    </row>
    <row r="525" spans="1:4" ht="25.5">
      <c r="A525" s="184">
        <f>IF((SUM('Раздел 2'!O49:O49)&lt;=SUM('Раздел 2'!C45:AN45)),"","Неверно!")</f>
      </c>
      <c r="B525" s="185">
        <v>157141</v>
      </c>
      <c r="C525" s="187" t="s">
        <v>132</v>
      </c>
      <c r="D525" s="187" t="s">
        <v>120</v>
      </c>
    </row>
    <row r="526" spans="1:4" ht="25.5">
      <c r="A526" s="184">
        <f>IF((SUM('Раздел 2'!P49:P49)&lt;=SUM('Раздел 2'!C45:AN45)),"","Неверно!")</f>
      </c>
      <c r="B526" s="185">
        <v>157141</v>
      </c>
      <c r="C526" s="187" t="s">
        <v>133</v>
      </c>
      <c r="D526" s="187" t="s">
        <v>120</v>
      </c>
    </row>
    <row r="527" spans="1:4" ht="25.5">
      <c r="A527" s="184">
        <f>IF((SUM('Раздел 2'!Q49:Q49)&lt;=SUM('Раздел 2'!C45:AN45)),"","Неверно!")</f>
      </c>
      <c r="B527" s="185">
        <v>157141</v>
      </c>
      <c r="C527" s="187" t="s">
        <v>134</v>
      </c>
      <c r="D527" s="187" t="s">
        <v>120</v>
      </c>
    </row>
    <row r="528" spans="1:4" ht="25.5">
      <c r="A528" s="184">
        <f>IF((SUM('Раздел 2'!R49:R49)&lt;=SUM('Раздел 2'!C45:AN45)),"","Неверно!")</f>
      </c>
      <c r="B528" s="185">
        <v>157141</v>
      </c>
      <c r="C528" s="187" t="s">
        <v>135</v>
      </c>
      <c r="D528" s="187" t="s">
        <v>120</v>
      </c>
    </row>
    <row r="529" spans="1:4" ht="25.5">
      <c r="A529" s="184">
        <f>IF((SUM('Раздел 2'!S49:S49)&lt;=SUM('Раздел 2'!C45:AN45)),"","Неверно!")</f>
      </c>
      <c r="B529" s="185">
        <v>157141</v>
      </c>
      <c r="C529" s="187" t="s">
        <v>136</v>
      </c>
      <c r="D529" s="187" t="s">
        <v>120</v>
      </c>
    </row>
    <row r="530" spans="1:4" ht="25.5">
      <c r="A530" s="184">
        <f>IF((SUM('Раздел 2'!T49:T49)&lt;=SUM('Раздел 2'!C45:AN45)),"","Неверно!")</f>
      </c>
      <c r="B530" s="185">
        <v>157141</v>
      </c>
      <c r="C530" s="187" t="s">
        <v>137</v>
      </c>
      <c r="D530" s="187" t="s">
        <v>120</v>
      </c>
    </row>
    <row r="531" spans="1:4" ht="25.5">
      <c r="A531" s="184">
        <f>IF((SUM('Раздел 2'!U49:U49)&lt;=SUM('Раздел 2'!C45:AN45)),"","Неверно!")</f>
      </c>
      <c r="B531" s="185">
        <v>157141</v>
      </c>
      <c r="C531" s="187" t="s">
        <v>138</v>
      </c>
      <c r="D531" s="187" t="s">
        <v>120</v>
      </c>
    </row>
    <row r="532" spans="1:4" ht="25.5">
      <c r="A532" s="184">
        <f>IF((SUM('Раздел 2'!V49:V49)&lt;=SUM('Раздел 2'!C45:AN45)),"","Неверно!")</f>
      </c>
      <c r="B532" s="185">
        <v>157141</v>
      </c>
      <c r="C532" s="187" t="s">
        <v>139</v>
      </c>
      <c r="D532" s="187" t="s">
        <v>120</v>
      </c>
    </row>
    <row r="533" spans="1:4" ht="25.5">
      <c r="A533" s="184">
        <f>IF((SUM('Раздел 2'!W49:W49)&lt;=SUM('Раздел 2'!C45:AN45)),"","Неверно!")</f>
      </c>
      <c r="B533" s="185">
        <v>157141</v>
      </c>
      <c r="C533" s="187" t="s">
        <v>140</v>
      </c>
      <c r="D533" s="187" t="s">
        <v>120</v>
      </c>
    </row>
    <row r="534" spans="1:4" ht="25.5">
      <c r="A534" s="184">
        <f>IF((SUM('Раздел 2'!X49:X49)&lt;=SUM('Раздел 2'!C45:AN45)),"","Неверно!")</f>
      </c>
      <c r="B534" s="185">
        <v>157141</v>
      </c>
      <c r="C534" s="187" t="s">
        <v>141</v>
      </c>
      <c r="D534" s="187" t="s">
        <v>120</v>
      </c>
    </row>
    <row r="535" spans="1:4" ht="25.5">
      <c r="A535" s="184">
        <f>IF((SUM('Раздел 2'!Y49:Y49)&lt;=SUM('Раздел 2'!C45:AN45)),"","Неверно!")</f>
      </c>
      <c r="B535" s="185">
        <v>157141</v>
      </c>
      <c r="C535" s="187" t="s">
        <v>142</v>
      </c>
      <c r="D535" s="187" t="s">
        <v>120</v>
      </c>
    </row>
    <row r="536" spans="1:4" ht="25.5">
      <c r="A536" s="184">
        <f>IF((SUM('Раздел 2'!Z49:Z49)&lt;=SUM('Раздел 2'!C45:AN45)),"","Неверно!")</f>
      </c>
      <c r="B536" s="185">
        <v>157141</v>
      </c>
      <c r="C536" s="187" t="s">
        <v>143</v>
      </c>
      <c r="D536" s="187" t="s">
        <v>120</v>
      </c>
    </row>
    <row r="537" spans="1:4" ht="25.5">
      <c r="A537" s="184">
        <f>IF((SUM('Раздел 2'!AA49:AA49)&lt;=SUM('Раздел 2'!C45:AN45)),"","Неверно!")</f>
      </c>
      <c r="B537" s="185">
        <v>157141</v>
      </c>
      <c r="C537" s="187" t="s">
        <v>144</v>
      </c>
      <c r="D537" s="187" t="s">
        <v>120</v>
      </c>
    </row>
    <row r="538" spans="1:4" ht="25.5">
      <c r="A538" s="184">
        <f>IF((SUM('Раздел 2'!AB49:AB49)&lt;=SUM('Раздел 2'!C45:AN45)),"","Неверно!")</f>
      </c>
      <c r="B538" s="185">
        <v>157141</v>
      </c>
      <c r="C538" s="187" t="s">
        <v>145</v>
      </c>
      <c r="D538" s="187" t="s">
        <v>120</v>
      </c>
    </row>
    <row r="539" spans="1:4" ht="25.5">
      <c r="A539" s="184">
        <f>IF((SUM('Раздел 2'!AC49:AC49)&lt;=SUM('Раздел 2'!C45:AN45)),"","Неверно!")</f>
      </c>
      <c r="B539" s="185">
        <v>157141</v>
      </c>
      <c r="C539" s="187" t="s">
        <v>146</v>
      </c>
      <c r="D539" s="187" t="s">
        <v>120</v>
      </c>
    </row>
    <row r="540" spans="1:4" ht="25.5">
      <c r="A540" s="184">
        <f>IF((SUM('Раздел 2'!AD49:AD49)&lt;=SUM('Раздел 2'!C45:AN45)),"","Неверно!")</f>
      </c>
      <c r="B540" s="185">
        <v>157141</v>
      </c>
      <c r="C540" s="187" t="s">
        <v>147</v>
      </c>
      <c r="D540" s="187" t="s">
        <v>120</v>
      </c>
    </row>
    <row r="541" spans="1:4" ht="25.5">
      <c r="A541" s="184">
        <f>IF((SUM('Раздел 2'!AE49:AE49)&lt;=SUM('Раздел 2'!C45:AN45)),"","Неверно!")</f>
      </c>
      <c r="B541" s="185">
        <v>157141</v>
      </c>
      <c r="C541" s="187" t="s">
        <v>148</v>
      </c>
      <c r="D541" s="187" t="s">
        <v>120</v>
      </c>
    </row>
    <row r="542" spans="1:4" ht="25.5">
      <c r="A542" s="184">
        <f>IF((SUM('Раздел 2'!AF49:AF49)&lt;=SUM('Раздел 2'!C45:AN45)),"","Неверно!")</f>
      </c>
      <c r="B542" s="185">
        <v>157141</v>
      </c>
      <c r="C542" s="187" t="s">
        <v>149</v>
      </c>
      <c r="D542" s="187" t="s">
        <v>120</v>
      </c>
    </row>
    <row r="543" spans="1:4" ht="25.5">
      <c r="A543" s="184">
        <f>IF((SUM('Раздел 2'!AG49:AG49)&lt;=SUM('Раздел 2'!C45:AN45)),"","Неверно!")</f>
      </c>
      <c r="B543" s="185">
        <v>157141</v>
      </c>
      <c r="C543" s="187" t="s">
        <v>150</v>
      </c>
      <c r="D543" s="187" t="s">
        <v>120</v>
      </c>
    </row>
    <row r="544" spans="1:4" ht="25.5">
      <c r="A544" s="184">
        <f>IF((SUM('Раздел 2'!AH49:AH49)&lt;=SUM('Раздел 2'!C45:AN45)),"","Неверно!")</f>
      </c>
      <c r="B544" s="185">
        <v>157141</v>
      </c>
      <c r="C544" s="187" t="s">
        <v>151</v>
      </c>
      <c r="D544" s="187" t="s">
        <v>120</v>
      </c>
    </row>
    <row r="545" spans="1:4" ht="25.5">
      <c r="A545" s="184">
        <f>IF((SUM('Раздел 2'!AI49:AI49)&lt;=SUM('Раздел 2'!C45:AN45)),"","Неверно!")</f>
      </c>
      <c r="B545" s="185">
        <v>157141</v>
      </c>
      <c r="C545" s="187" t="s">
        <v>152</v>
      </c>
      <c r="D545" s="187" t="s">
        <v>120</v>
      </c>
    </row>
    <row r="546" spans="1:4" ht="25.5">
      <c r="A546" s="184">
        <f>IF((SUM('Раздел 2'!AJ49:AJ49)&lt;=SUM('Раздел 2'!C45:AN45)),"","Неверно!")</f>
      </c>
      <c r="B546" s="185">
        <v>157141</v>
      </c>
      <c r="C546" s="187" t="s">
        <v>153</v>
      </c>
      <c r="D546" s="187" t="s">
        <v>120</v>
      </c>
    </row>
    <row r="547" spans="1:4" ht="25.5">
      <c r="A547" s="184">
        <f>IF((SUM('Раздел 2'!AK49:AK49)&lt;=SUM('Раздел 2'!C45:AN45)),"","Неверно!")</f>
      </c>
      <c r="B547" s="185">
        <v>157141</v>
      </c>
      <c r="C547" s="187" t="s">
        <v>154</v>
      </c>
      <c r="D547" s="187" t="s">
        <v>120</v>
      </c>
    </row>
    <row r="548" spans="1:4" ht="25.5">
      <c r="A548" s="184">
        <f>IF((SUM('Раздел 2'!AL49:AL49)&lt;=SUM('Раздел 2'!C45:AN45)),"","Неверно!")</f>
      </c>
      <c r="B548" s="185">
        <v>157141</v>
      </c>
      <c r="C548" s="187" t="s">
        <v>155</v>
      </c>
      <c r="D548" s="187" t="s">
        <v>120</v>
      </c>
    </row>
    <row r="549" spans="1:4" ht="25.5">
      <c r="A549" s="184">
        <f>IF((SUM('Раздел 2'!AM49:AM49)&lt;=SUM('Раздел 2'!C45:AN45)),"","Неверно!")</f>
      </c>
      <c r="B549" s="185">
        <v>157141</v>
      </c>
      <c r="C549" s="187" t="s">
        <v>156</v>
      </c>
      <c r="D549" s="187" t="s">
        <v>120</v>
      </c>
    </row>
    <row r="550" spans="1:4" ht="25.5">
      <c r="A550" s="184">
        <f>IF((SUM('Раздел 2'!AN49:AN49)&lt;=SUM('Раздел 2'!C45:AN45)),"","Неверно!")</f>
      </c>
      <c r="B550" s="185">
        <v>157141</v>
      </c>
      <c r="C550" s="187" t="s">
        <v>157</v>
      </c>
      <c r="D550" s="187" t="s">
        <v>120</v>
      </c>
    </row>
    <row r="551" spans="1:4" ht="25.5">
      <c r="A551" s="184">
        <f>IF((SUM('Раздел 2'!S9:S49)=0),"","Неверно!")</f>
      </c>
      <c r="B551" s="185">
        <v>157151</v>
      </c>
      <c r="C551" s="187" t="s">
        <v>158</v>
      </c>
      <c r="D551" s="187" t="s">
        <v>159</v>
      </c>
    </row>
    <row r="552" spans="1:4" ht="25.5">
      <c r="A552" s="184">
        <f>IF((SUM('Раздел 2'!C48:C48)&lt;=SUM('Раздел 2'!C45:C45)),"","Неверно!")</f>
      </c>
      <c r="B552" s="185">
        <v>157155</v>
      </c>
      <c r="C552" s="187" t="s">
        <v>160</v>
      </c>
      <c r="D552" s="187" t="s">
        <v>161</v>
      </c>
    </row>
    <row r="553" spans="1:4" ht="25.5">
      <c r="A553" s="184">
        <f>IF((SUM('Раздел 2'!D48:D48)&lt;=SUM('Раздел 2'!D45:D45)),"","Неверно!")</f>
      </c>
      <c r="B553" s="185">
        <v>157155</v>
      </c>
      <c r="C553" s="187" t="s">
        <v>162</v>
      </c>
      <c r="D553" s="187" t="s">
        <v>161</v>
      </c>
    </row>
    <row r="554" spans="1:4" ht="25.5">
      <c r="A554" s="184">
        <f>IF((SUM('Раздел 2'!E48:E48)&lt;=SUM('Раздел 2'!E45:E45)),"","Неверно!")</f>
      </c>
      <c r="B554" s="185">
        <v>157155</v>
      </c>
      <c r="C554" s="187" t="s">
        <v>163</v>
      </c>
      <c r="D554" s="187" t="s">
        <v>161</v>
      </c>
    </row>
    <row r="555" spans="1:4" ht="25.5">
      <c r="A555" s="184">
        <f>IF((SUM('Раздел 2'!F48:F48)&lt;=SUM('Раздел 2'!F45:F45)),"","Неверно!")</f>
      </c>
      <c r="B555" s="185">
        <v>157155</v>
      </c>
      <c r="C555" s="187" t="s">
        <v>164</v>
      </c>
      <c r="D555" s="187" t="s">
        <v>161</v>
      </c>
    </row>
    <row r="556" spans="1:4" ht="25.5">
      <c r="A556" s="184">
        <f>IF((SUM('Раздел 2'!G48:G48)&lt;=SUM('Раздел 2'!G45:G45)),"","Неверно!")</f>
      </c>
      <c r="B556" s="185">
        <v>157155</v>
      </c>
      <c r="C556" s="187" t="s">
        <v>165</v>
      </c>
      <c r="D556" s="187" t="s">
        <v>161</v>
      </c>
    </row>
    <row r="557" spans="1:4" ht="25.5">
      <c r="A557" s="184">
        <f>IF((SUM('Раздел 2'!H48:H48)&lt;=SUM('Раздел 2'!H45:H45)),"","Неверно!")</f>
      </c>
      <c r="B557" s="185">
        <v>157155</v>
      </c>
      <c r="C557" s="187" t="s">
        <v>697</v>
      </c>
      <c r="D557" s="187" t="s">
        <v>161</v>
      </c>
    </row>
    <row r="558" spans="1:4" ht="25.5">
      <c r="A558" s="184">
        <f>IF((SUM('Раздел 2'!I48:I48)&lt;=SUM('Раздел 2'!I45:I45)),"","Неверно!")</f>
      </c>
      <c r="B558" s="185">
        <v>157155</v>
      </c>
      <c r="C558" s="187" t="s">
        <v>698</v>
      </c>
      <c r="D558" s="187" t="s">
        <v>161</v>
      </c>
    </row>
    <row r="559" spans="1:4" ht="25.5">
      <c r="A559" s="184">
        <f>IF((SUM('Раздел 2'!J48:J48)&lt;=SUM('Раздел 2'!J45:J45)),"","Неверно!")</f>
      </c>
      <c r="B559" s="185">
        <v>157155</v>
      </c>
      <c r="C559" s="187" t="s">
        <v>699</v>
      </c>
      <c r="D559" s="187" t="s">
        <v>161</v>
      </c>
    </row>
    <row r="560" spans="1:4" ht="25.5">
      <c r="A560" s="184">
        <f>IF((SUM('Раздел 2'!K48:K48)&lt;=SUM('Раздел 2'!K45:K45)),"","Неверно!")</f>
      </c>
      <c r="B560" s="185">
        <v>157155</v>
      </c>
      <c r="C560" s="187" t="s">
        <v>700</v>
      </c>
      <c r="D560" s="187" t="s">
        <v>161</v>
      </c>
    </row>
    <row r="561" spans="1:4" ht="25.5">
      <c r="A561" s="184">
        <f>IF((SUM('Раздел 2'!L48:L48)&lt;=SUM('Раздел 2'!L45:L45)),"","Неверно!")</f>
      </c>
      <c r="B561" s="185">
        <v>157155</v>
      </c>
      <c r="C561" s="187" t="s">
        <v>701</v>
      </c>
      <c r="D561" s="187" t="s">
        <v>161</v>
      </c>
    </row>
    <row r="562" spans="1:4" ht="25.5">
      <c r="A562" s="184">
        <f>IF((SUM('Раздел 2'!M48:M48)&lt;=SUM('Раздел 2'!M45:M45)),"","Неверно!")</f>
      </c>
      <c r="B562" s="185">
        <v>157155</v>
      </c>
      <c r="C562" s="187" t="s">
        <v>702</v>
      </c>
      <c r="D562" s="187" t="s">
        <v>161</v>
      </c>
    </row>
    <row r="563" spans="1:4" ht="25.5">
      <c r="A563" s="184">
        <f>IF((SUM('Раздел 2'!N48:N48)&lt;=SUM('Раздел 2'!N45:N45)),"","Неверно!")</f>
      </c>
      <c r="B563" s="185">
        <v>157155</v>
      </c>
      <c r="C563" s="187" t="s">
        <v>703</v>
      </c>
      <c r="D563" s="187" t="s">
        <v>161</v>
      </c>
    </row>
    <row r="564" spans="1:4" ht="25.5">
      <c r="A564" s="184">
        <f>IF((SUM('Раздел 2'!O48:O48)&lt;=SUM('Раздел 2'!O45:O45)),"","Неверно!")</f>
      </c>
      <c r="B564" s="185">
        <v>157155</v>
      </c>
      <c r="C564" s="187" t="s">
        <v>704</v>
      </c>
      <c r="D564" s="187" t="s">
        <v>161</v>
      </c>
    </row>
    <row r="565" spans="1:4" ht="25.5">
      <c r="A565" s="184">
        <f>IF((SUM('Раздел 2'!P48:P48)&lt;=SUM('Раздел 2'!P45:P45)),"","Неверно!")</f>
      </c>
      <c r="B565" s="185">
        <v>157155</v>
      </c>
      <c r="C565" s="187" t="s">
        <v>705</v>
      </c>
      <c r="D565" s="187" t="s">
        <v>161</v>
      </c>
    </row>
    <row r="566" spans="1:4" ht="25.5">
      <c r="A566" s="184">
        <f>IF((SUM('Раздел 2'!Q48:Q48)&lt;=SUM('Раздел 2'!Q45:Q45)),"","Неверно!")</f>
      </c>
      <c r="B566" s="185">
        <v>157155</v>
      </c>
      <c r="C566" s="187" t="s">
        <v>706</v>
      </c>
      <c r="D566" s="187" t="s">
        <v>161</v>
      </c>
    </row>
    <row r="567" spans="1:4" ht="25.5">
      <c r="A567" s="184">
        <f>IF((SUM('Раздел 2'!R48:R48)&lt;=SUM('Раздел 2'!R45:R45)),"","Неверно!")</f>
      </c>
      <c r="B567" s="185">
        <v>157155</v>
      </c>
      <c r="C567" s="187" t="s">
        <v>707</v>
      </c>
      <c r="D567" s="187" t="s">
        <v>161</v>
      </c>
    </row>
    <row r="568" spans="1:4" ht="25.5">
      <c r="A568" s="184">
        <f>IF((SUM('Раздел 2'!S48:S48)&lt;=SUM('Раздел 2'!S45:S45)),"","Неверно!")</f>
      </c>
      <c r="B568" s="185">
        <v>157155</v>
      </c>
      <c r="C568" s="187" t="s">
        <v>708</v>
      </c>
      <c r="D568" s="187" t="s">
        <v>161</v>
      </c>
    </row>
    <row r="569" spans="1:4" ht="25.5">
      <c r="A569" s="184">
        <f>IF((SUM('Раздел 2'!T48:T48)&lt;=SUM('Раздел 2'!T45:T45)),"","Неверно!")</f>
      </c>
      <c r="B569" s="185">
        <v>157155</v>
      </c>
      <c r="C569" s="187" t="s">
        <v>709</v>
      </c>
      <c r="D569" s="187" t="s">
        <v>161</v>
      </c>
    </row>
    <row r="570" spans="1:4" ht="25.5">
      <c r="A570" s="184">
        <f>IF((SUM('Раздел 2'!U48:U48)&lt;=SUM('Раздел 2'!U45:U45)),"","Неверно!")</f>
      </c>
      <c r="B570" s="185">
        <v>157155</v>
      </c>
      <c r="C570" s="187" t="s">
        <v>710</v>
      </c>
      <c r="D570" s="187" t="s">
        <v>161</v>
      </c>
    </row>
    <row r="571" spans="1:4" ht="25.5">
      <c r="A571" s="184">
        <f>IF((SUM('Раздел 2'!V48:V48)&lt;=SUM('Раздел 2'!V45:V45)),"","Неверно!")</f>
      </c>
      <c r="B571" s="185">
        <v>157155</v>
      </c>
      <c r="C571" s="187" t="s">
        <v>711</v>
      </c>
      <c r="D571" s="187" t="s">
        <v>161</v>
      </c>
    </row>
    <row r="572" spans="1:4" ht="25.5">
      <c r="A572" s="184">
        <f>IF((SUM('Раздел 2'!W48:W48)&lt;=SUM('Раздел 2'!W45:W45)),"","Неверно!")</f>
      </c>
      <c r="B572" s="185">
        <v>157155</v>
      </c>
      <c r="C572" s="187" t="s">
        <v>712</v>
      </c>
      <c r="D572" s="187" t="s">
        <v>161</v>
      </c>
    </row>
    <row r="573" spans="1:4" ht="25.5">
      <c r="A573" s="184">
        <f>IF((SUM('Раздел 2'!X48:X48)&lt;=SUM('Раздел 2'!X45:X45)),"","Неверно!")</f>
      </c>
      <c r="B573" s="185">
        <v>157155</v>
      </c>
      <c r="C573" s="187" t="s">
        <v>713</v>
      </c>
      <c r="D573" s="187" t="s">
        <v>161</v>
      </c>
    </row>
    <row r="574" spans="1:4" ht="25.5">
      <c r="A574" s="184">
        <f>IF((SUM('Раздел 2'!Y48:Y48)&lt;=SUM('Раздел 2'!Y45:Y45)),"","Неверно!")</f>
      </c>
      <c r="B574" s="185">
        <v>157155</v>
      </c>
      <c r="C574" s="187" t="s">
        <v>714</v>
      </c>
      <c r="D574" s="187" t="s">
        <v>161</v>
      </c>
    </row>
    <row r="575" spans="1:4" ht="25.5">
      <c r="A575" s="184">
        <f>IF((SUM('Раздел 2'!Z48:Z48)&lt;=SUM('Раздел 2'!Z45:Z45)),"","Неверно!")</f>
      </c>
      <c r="B575" s="185">
        <v>157155</v>
      </c>
      <c r="C575" s="187" t="s">
        <v>715</v>
      </c>
      <c r="D575" s="187" t="s">
        <v>161</v>
      </c>
    </row>
    <row r="576" spans="1:4" ht="25.5">
      <c r="A576" s="184">
        <f>IF((SUM('Раздел 2'!AA48:AA48)&lt;=SUM('Раздел 2'!AA45:AA45)),"","Неверно!")</f>
      </c>
      <c r="B576" s="185">
        <v>157155</v>
      </c>
      <c r="C576" s="187" t="s">
        <v>716</v>
      </c>
      <c r="D576" s="187" t="s">
        <v>161</v>
      </c>
    </row>
    <row r="577" spans="1:4" ht="25.5">
      <c r="A577" s="184">
        <f>IF((SUM('Раздел 2'!AB48:AB48)&lt;=SUM('Раздел 2'!AB45:AB45)),"","Неверно!")</f>
      </c>
      <c r="B577" s="185">
        <v>157155</v>
      </c>
      <c r="C577" s="187" t="s">
        <v>717</v>
      </c>
      <c r="D577" s="187" t="s">
        <v>161</v>
      </c>
    </row>
    <row r="578" spans="1:4" ht="25.5">
      <c r="A578" s="184">
        <f>IF((SUM('Раздел 2'!AC48:AC48)&lt;=SUM('Раздел 2'!AC45:AC45)),"","Неверно!")</f>
      </c>
      <c r="B578" s="185">
        <v>157155</v>
      </c>
      <c r="C578" s="187" t="s">
        <v>718</v>
      </c>
      <c r="D578" s="187" t="s">
        <v>161</v>
      </c>
    </row>
    <row r="579" spans="1:4" ht="25.5">
      <c r="A579" s="184">
        <f>IF((SUM('Раздел 2'!AD48:AD48)&lt;=SUM('Раздел 2'!AD45:AD45)),"","Неверно!")</f>
      </c>
      <c r="B579" s="185">
        <v>157155</v>
      </c>
      <c r="C579" s="187" t="s">
        <v>719</v>
      </c>
      <c r="D579" s="187" t="s">
        <v>161</v>
      </c>
    </row>
    <row r="580" spans="1:4" ht="25.5">
      <c r="A580" s="184">
        <f>IF((SUM('Раздел 2'!AE48:AE48)&lt;=SUM('Раздел 2'!AE45:AE45)),"","Неверно!")</f>
      </c>
      <c r="B580" s="185">
        <v>157155</v>
      </c>
      <c r="C580" s="187" t="s">
        <v>720</v>
      </c>
      <c r="D580" s="187" t="s">
        <v>161</v>
      </c>
    </row>
    <row r="581" spans="1:4" ht="25.5">
      <c r="A581" s="184">
        <f>IF((SUM('Раздел 2'!AF48:AF48)&lt;=SUM('Раздел 2'!AF45:AF45)),"","Неверно!")</f>
      </c>
      <c r="B581" s="185">
        <v>157155</v>
      </c>
      <c r="C581" s="187" t="s">
        <v>721</v>
      </c>
      <c r="D581" s="187" t="s">
        <v>161</v>
      </c>
    </row>
    <row r="582" spans="1:4" ht="25.5">
      <c r="A582" s="184">
        <f>IF((SUM('Раздел 2'!AG48:AG48)&lt;=SUM('Раздел 2'!AG45:AG45)),"","Неверно!")</f>
      </c>
      <c r="B582" s="185">
        <v>157155</v>
      </c>
      <c r="C582" s="187" t="s">
        <v>722</v>
      </c>
      <c r="D582" s="187" t="s">
        <v>161</v>
      </c>
    </row>
    <row r="583" spans="1:4" ht="25.5">
      <c r="A583" s="184">
        <f>IF((SUM('Раздел 2'!AH48:AH48)&lt;=SUM('Раздел 2'!AH45:AH45)),"","Неверно!")</f>
      </c>
      <c r="B583" s="185">
        <v>157155</v>
      </c>
      <c r="C583" s="187" t="s">
        <v>723</v>
      </c>
      <c r="D583" s="187" t="s">
        <v>161</v>
      </c>
    </row>
    <row r="584" spans="1:4" ht="25.5">
      <c r="A584" s="184">
        <f>IF((SUM('Раздел 2'!AI48:AI48)&lt;=SUM('Раздел 2'!AI45:AI45)),"","Неверно!")</f>
      </c>
      <c r="B584" s="185">
        <v>157155</v>
      </c>
      <c r="C584" s="187" t="s">
        <v>724</v>
      </c>
      <c r="D584" s="187" t="s">
        <v>161</v>
      </c>
    </row>
    <row r="585" spans="1:4" ht="25.5">
      <c r="A585" s="184">
        <f>IF((SUM('Раздел 2'!AJ48:AJ48)&lt;=SUM('Раздел 2'!AJ45:AJ45)),"","Неверно!")</f>
      </c>
      <c r="B585" s="185">
        <v>157155</v>
      </c>
      <c r="C585" s="187" t="s">
        <v>725</v>
      </c>
      <c r="D585" s="187" t="s">
        <v>161</v>
      </c>
    </row>
    <row r="586" spans="1:4" ht="25.5">
      <c r="A586" s="184">
        <f>IF((SUM('Раздел 2'!AK48:AK48)&lt;=SUM('Раздел 2'!AK45:AK45)),"","Неверно!")</f>
      </c>
      <c r="B586" s="185">
        <v>157155</v>
      </c>
      <c r="C586" s="187" t="s">
        <v>726</v>
      </c>
      <c r="D586" s="187" t="s">
        <v>161</v>
      </c>
    </row>
    <row r="587" spans="1:4" ht="25.5">
      <c r="A587" s="184">
        <f>IF((SUM('Раздел 2'!AL48:AL48)&lt;=SUM('Раздел 2'!AL45:AL45)),"","Неверно!")</f>
      </c>
      <c r="B587" s="185">
        <v>157155</v>
      </c>
      <c r="C587" s="187" t="s">
        <v>727</v>
      </c>
      <c r="D587" s="187" t="s">
        <v>161</v>
      </c>
    </row>
    <row r="588" spans="1:4" ht="25.5">
      <c r="A588" s="184">
        <f>IF((SUM('Раздел 2'!AM48:AM48)&lt;=SUM('Раздел 2'!AM45:AM45)),"","Неверно!")</f>
      </c>
      <c r="B588" s="185">
        <v>157155</v>
      </c>
      <c r="C588" s="187" t="s">
        <v>728</v>
      </c>
      <c r="D588" s="187" t="s">
        <v>161</v>
      </c>
    </row>
    <row r="589" spans="1:4" ht="25.5">
      <c r="A589" s="184">
        <f>IF((SUM('Раздел 2'!AN48:AN48)&lt;=SUM('Раздел 2'!AN45:AN45)),"","Неверно!")</f>
      </c>
      <c r="B589" s="185">
        <v>157155</v>
      </c>
      <c r="C589" s="187" t="s">
        <v>729</v>
      </c>
      <c r="D589" s="187" t="s">
        <v>161</v>
      </c>
    </row>
    <row r="590" spans="1:4" ht="12.75">
      <c r="A590" s="184">
        <f>IF((SUM('Раздел 2'!F31:F37)=0),"","Неверно!")</f>
      </c>
      <c r="B590" s="185">
        <v>157181</v>
      </c>
      <c r="C590" s="187" t="s">
        <v>835</v>
      </c>
      <c r="D590" s="187" t="s">
        <v>836</v>
      </c>
    </row>
    <row r="591" spans="1:4" ht="12.75">
      <c r="A591" s="184">
        <f>IF((SUM('Раздел 2'!F39:F43)=0),"","Неверно!")</f>
      </c>
      <c r="B591" s="185">
        <v>157184</v>
      </c>
      <c r="C591" s="187" t="s">
        <v>837</v>
      </c>
      <c r="D591" s="187" t="s">
        <v>838</v>
      </c>
    </row>
    <row r="592" spans="1:4" ht="12.75">
      <c r="A592" s="184">
        <f>IF((SUM('Раздел 2'!N20:N20)=0),"","Неверно!")</f>
      </c>
      <c r="B592" s="185">
        <v>157185</v>
      </c>
      <c r="C592" s="187" t="s">
        <v>369</v>
      </c>
      <c r="D592" s="187" t="s">
        <v>839</v>
      </c>
    </row>
    <row r="593" spans="1:4" ht="12.75">
      <c r="A593" s="184">
        <f>IF((SUM('Раздел 2'!F20:F21)=0),"","Неверно!")</f>
      </c>
      <c r="B593" s="185">
        <v>157187</v>
      </c>
      <c r="C593" s="187" t="s">
        <v>840</v>
      </c>
      <c r="D593" s="187" t="s">
        <v>841</v>
      </c>
    </row>
    <row r="594" spans="1:4" ht="25.5">
      <c r="A594" s="184">
        <f>IF((SUM('Раздел 2'!E9:E9)&lt;=SUM('Раздел 2'!C9:C9)),"","Неверно!")</f>
      </c>
      <c r="B594" s="185">
        <v>157188</v>
      </c>
      <c r="C594" s="187" t="s">
        <v>730</v>
      </c>
      <c r="D594" s="187" t="s">
        <v>731</v>
      </c>
    </row>
    <row r="595" spans="1:4" ht="25.5">
      <c r="A595" s="184">
        <f>IF((SUM('Раздел 2'!E10:E10)&lt;=SUM('Раздел 2'!C10:C10)),"","Неверно!")</f>
      </c>
      <c r="B595" s="185">
        <v>157188</v>
      </c>
      <c r="C595" s="187" t="s">
        <v>732</v>
      </c>
      <c r="D595" s="187" t="s">
        <v>731</v>
      </c>
    </row>
    <row r="596" spans="1:4" ht="25.5">
      <c r="A596" s="184">
        <f>IF((SUM('Раздел 2'!E11:E11)&lt;=SUM('Раздел 2'!C11:C11)),"","Неверно!")</f>
      </c>
      <c r="B596" s="185">
        <v>157188</v>
      </c>
      <c r="C596" s="187" t="s">
        <v>733</v>
      </c>
      <c r="D596" s="187" t="s">
        <v>731</v>
      </c>
    </row>
    <row r="597" spans="1:4" ht="25.5">
      <c r="A597" s="184">
        <f>IF((SUM('Раздел 2'!E12:E12)&lt;=SUM('Раздел 2'!C12:C12)),"","Неверно!")</f>
      </c>
      <c r="B597" s="185">
        <v>157188</v>
      </c>
      <c r="C597" s="187" t="s">
        <v>734</v>
      </c>
      <c r="D597" s="187" t="s">
        <v>731</v>
      </c>
    </row>
    <row r="598" spans="1:4" ht="25.5">
      <c r="A598" s="184">
        <f>IF((SUM('Раздел 2'!E13:E13)&lt;=SUM('Раздел 2'!C13:C13)),"","Неверно!")</f>
      </c>
      <c r="B598" s="185">
        <v>157188</v>
      </c>
      <c r="C598" s="187" t="s">
        <v>735</v>
      </c>
      <c r="D598" s="187" t="s">
        <v>731</v>
      </c>
    </row>
    <row r="599" spans="1:4" ht="25.5">
      <c r="A599" s="184">
        <f>IF((SUM('Раздел 2'!E14:E14)&lt;=SUM('Раздел 2'!C14:C14)),"","Неверно!")</f>
      </c>
      <c r="B599" s="185">
        <v>157188</v>
      </c>
      <c r="C599" s="187" t="s">
        <v>736</v>
      </c>
      <c r="D599" s="187" t="s">
        <v>731</v>
      </c>
    </row>
    <row r="600" spans="1:4" ht="25.5">
      <c r="A600" s="184">
        <f>IF((SUM('Раздел 2'!E15:E15)&lt;=SUM('Раздел 2'!C15:C15)),"","Неверно!")</f>
      </c>
      <c r="B600" s="185">
        <v>157188</v>
      </c>
      <c r="C600" s="187" t="s">
        <v>737</v>
      </c>
      <c r="D600" s="187" t="s">
        <v>731</v>
      </c>
    </row>
    <row r="601" spans="1:4" ht="25.5">
      <c r="A601" s="184">
        <f>IF((SUM('Раздел 2'!E16:E16)&lt;=SUM('Раздел 2'!C16:C16)),"","Неверно!")</f>
      </c>
      <c r="B601" s="185">
        <v>157188</v>
      </c>
      <c r="C601" s="187" t="s">
        <v>738</v>
      </c>
      <c r="D601" s="187" t="s">
        <v>731</v>
      </c>
    </row>
    <row r="602" spans="1:4" ht="25.5">
      <c r="A602" s="184">
        <f>IF((SUM('Раздел 2'!E17:E17)&lt;=SUM('Раздел 2'!C17:C17)),"","Неверно!")</f>
      </c>
      <c r="B602" s="185">
        <v>157188</v>
      </c>
      <c r="C602" s="187" t="s">
        <v>739</v>
      </c>
      <c r="D602" s="187" t="s">
        <v>731</v>
      </c>
    </row>
    <row r="603" spans="1:4" ht="25.5">
      <c r="A603" s="184">
        <f>IF((SUM('Раздел 2'!E18:E18)&lt;=SUM('Раздел 2'!C18:C18)),"","Неверно!")</f>
      </c>
      <c r="B603" s="185">
        <v>157188</v>
      </c>
      <c r="C603" s="187" t="s">
        <v>740</v>
      </c>
      <c r="D603" s="187" t="s">
        <v>731</v>
      </c>
    </row>
    <row r="604" spans="1:4" ht="25.5">
      <c r="A604" s="184">
        <f>IF((SUM('Раздел 2'!E19:E19)&lt;=SUM('Раздел 2'!C19:C19)),"","Неверно!")</f>
      </c>
      <c r="B604" s="185">
        <v>157188</v>
      </c>
      <c r="C604" s="187" t="s">
        <v>741</v>
      </c>
      <c r="D604" s="187" t="s">
        <v>731</v>
      </c>
    </row>
    <row r="605" spans="1:4" ht="25.5">
      <c r="A605" s="184">
        <f>IF((SUM('Раздел 2'!E20:E20)&lt;=SUM('Раздел 2'!C20:C20)),"","Неверно!")</f>
      </c>
      <c r="B605" s="185">
        <v>157188</v>
      </c>
      <c r="C605" s="187" t="s">
        <v>742</v>
      </c>
      <c r="D605" s="187" t="s">
        <v>731</v>
      </c>
    </row>
    <row r="606" spans="1:4" ht="25.5">
      <c r="A606" s="184">
        <f>IF((SUM('Раздел 2'!E21:E21)&lt;=SUM('Раздел 2'!C21:C21)),"","Неверно!")</f>
      </c>
      <c r="B606" s="185">
        <v>157188</v>
      </c>
      <c r="C606" s="187" t="s">
        <v>743</v>
      </c>
      <c r="D606" s="187" t="s">
        <v>731</v>
      </c>
    </row>
    <row r="607" spans="1:4" ht="25.5">
      <c r="A607" s="184">
        <f>IF((SUM('Раздел 2'!E22:E22)&lt;=SUM('Раздел 2'!C22:C22)),"","Неверно!")</f>
      </c>
      <c r="B607" s="185">
        <v>157188</v>
      </c>
      <c r="C607" s="187" t="s">
        <v>744</v>
      </c>
      <c r="D607" s="187" t="s">
        <v>731</v>
      </c>
    </row>
    <row r="608" spans="1:4" ht="25.5">
      <c r="A608" s="184">
        <f>IF((SUM('Раздел 2'!E23:E23)&lt;=SUM('Раздел 2'!C23:C23)),"","Неверно!")</f>
      </c>
      <c r="B608" s="185">
        <v>157188</v>
      </c>
      <c r="C608" s="187" t="s">
        <v>745</v>
      </c>
      <c r="D608" s="187" t="s">
        <v>731</v>
      </c>
    </row>
    <row r="609" spans="1:4" ht="25.5">
      <c r="A609" s="184">
        <f>IF((SUM('Раздел 2'!E24:E24)&lt;=SUM('Раздел 2'!C24:C24)),"","Неверно!")</f>
      </c>
      <c r="B609" s="185">
        <v>157188</v>
      </c>
      <c r="C609" s="187" t="s">
        <v>746</v>
      </c>
      <c r="D609" s="187" t="s">
        <v>731</v>
      </c>
    </row>
    <row r="610" spans="1:4" ht="25.5">
      <c r="A610" s="184">
        <f>IF((SUM('Раздел 2'!E25:E25)&lt;=SUM('Раздел 2'!C25:C25)),"","Неверно!")</f>
      </c>
      <c r="B610" s="185">
        <v>157188</v>
      </c>
      <c r="C610" s="187" t="s">
        <v>747</v>
      </c>
      <c r="D610" s="187" t="s">
        <v>731</v>
      </c>
    </row>
    <row r="611" spans="1:4" ht="25.5">
      <c r="A611" s="184">
        <f>IF((SUM('Раздел 2'!E26:E26)&lt;=SUM('Раздел 2'!C26:C26)),"","Неверно!")</f>
      </c>
      <c r="B611" s="185">
        <v>157188</v>
      </c>
      <c r="C611" s="187" t="s">
        <v>748</v>
      </c>
      <c r="D611" s="187" t="s">
        <v>731</v>
      </c>
    </row>
    <row r="612" spans="1:4" ht="25.5">
      <c r="A612" s="184">
        <f>IF((SUM('Раздел 2'!E27:E27)&lt;=SUM('Раздел 2'!C27:C27)),"","Неверно!")</f>
      </c>
      <c r="B612" s="185">
        <v>157188</v>
      </c>
      <c r="C612" s="187" t="s">
        <v>749</v>
      </c>
      <c r="D612" s="187" t="s">
        <v>731</v>
      </c>
    </row>
    <row r="613" spans="1:4" ht="25.5">
      <c r="A613" s="184">
        <f>IF((SUM('Раздел 2'!E28:E28)&lt;=SUM('Раздел 2'!C28:C28)),"","Неверно!")</f>
      </c>
      <c r="B613" s="185">
        <v>157188</v>
      </c>
      <c r="C613" s="187" t="s">
        <v>750</v>
      </c>
      <c r="D613" s="187" t="s">
        <v>731</v>
      </c>
    </row>
    <row r="614" spans="1:4" ht="25.5">
      <c r="A614" s="184">
        <f>IF((SUM('Раздел 2'!E29:E29)&lt;=SUM('Раздел 2'!C29:C29)),"","Неверно!")</f>
      </c>
      <c r="B614" s="185">
        <v>157188</v>
      </c>
      <c r="C614" s="187" t="s">
        <v>751</v>
      </c>
      <c r="D614" s="187" t="s">
        <v>731</v>
      </c>
    </row>
    <row r="615" spans="1:4" ht="25.5">
      <c r="A615" s="184">
        <f>IF((SUM('Раздел 2'!E30:E30)&lt;=SUM('Раздел 2'!C30:C30)),"","Неверно!")</f>
      </c>
      <c r="B615" s="185">
        <v>157188</v>
      </c>
      <c r="C615" s="187" t="s">
        <v>752</v>
      </c>
      <c r="D615" s="187" t="s">
        <v>731</v>
      </c>
    </row>
    <row r="616" spans="1:4" ht="25.5">
      <c r="A616" s="184">
        <f>IF((SUM('Раздел 2'!E31:E31)&lt;=SUM('Раздел 2'!C31:C31)),"","Неверно!")</f>
      </c>
      <c r="B616" s="185">
        <v>157188</v>
      </c>
      <c r="C616" s="187" t="s">
        <v>753</v>
      </c>
      <c r="D616" s="187" t="s">
        <v>731</v>
      </c>
    </row>
    <row r="617" spans="1:4" ht="25.5">
      <c r="A617" s="184">
        <f>IF((SUM('Раздел 2'!E32:E32)&lt;=SUM('Раздел 2'!C32:C32)),"","Неверно!")</f>
      </c>
      <c r="B617" s="185">
        <v>157188</v>
      </c>
      <c r="C617" s="187" t="s">
        <v>754</v>
      </c>
      <c r="D617" s="187" t="s">
        <v>731</v>
      </c>
    </row>
    <row r="618" spans="1:4" ht="25.5">
      <c r="A618" s="184">
        <f>IF((SUM('Раздел 2'!E33:E33)&lt;=SUM('Раздел 2'!C33:C33)),"","Неверно!")</f>
      </c>
      <c r="B618" s="185">
        <v>157188</v>
      </c>
      <c r="C618" s="187" t="s">
        <v>755</v>
      </c>
      <c r="D618" s="187" t="s">
        <v>731</v>
      </c>
    </row>
    <row r="619" spans="1:4" ht="25.5">
      <c r="A619" s="184">
        <f>IF((SUM('Раздел 2'!E34:E34)&lt;=SUM('Раздел 2'!C34:C34)),"","Неверно!")</f>
      </c>
      <c r="B619" s="185">
        <v>157188</v>
      </c>
      <c r="C619" s="187" t="s">
        <v>756</v>
      </c>
      <c r="D619" s="187" t="s">
        <v>731</v>
      </c>
    </row>
    <row r="620" spans="1:4" ht="25.5">
      <c r="A620" s="184">
        <f>IF((SUM('Раздел 2'!E35:E35)&lt;=SUM('Раздел 2'!C35:C35)),"","Неверно!")</f>
      </c>
      <c r="B620" s="185">
        <v>157188</v>
      </c>
      <c r="C620" s="187" t="s">
        <v>757</v>
      </c>
      <c r="D620" s="187" t="s">
        <v>731</v>
      </c>
    </row>
    <row r="621" spans="1:4" ht="25.5">
      <c r="A621" s="184">
        <f>IF((SUM('Раздел 2'!E36:E36)&lt;=SUM('Раздел 2'!C36:C36)),"","Неверно!")</f>
      </c>
      <c r="B621" s="185">
        <v>157188</v>
      </c>
      <c r="C621" s="187" t="s">
        <v>758</v>
      </c>
      <c r="D621" s="187" t="s">
        <v>731</v>
      </c>
    </row>
    <row r="622" spans="1:4" ht="25.5">
      <c r="A622" s="184">
        <f>IF((SUM('Раздел 2'!E37:E37)&lt;=SUM('Раздел 2'!C37:C37)),"","Неверно!")</f>
      </c>
      <c r="B622" s="185">
        <v>157188</v>
      </c>
      <c r="C622" s="187" t="s">
        <v>759</v>
      </c>
      <c r="D622" s="187" t="s">
        <v>731</v>
      </c>
    </row>
    <row r="623" spans="1:4" ht="25.5">
      <c r="A623" s="184">
        <f>IF((SUM('Раздел 2'!E38:E38)&lt;=SUM('Раздел 2'!C38:C38)),"","Неверно!")</f>
      </c>
      <c r="B623" s="185">
        <v>157188</v>
      </c>
      <c r="C623" s="187" t="s">
        <v>760</v>
      </c>
      <c r="D623" s="187" t="s">
        <v>731</v>
      </c>
    </row>
    <row r="624" spans="1:4" ht="25.5">
      <c r="A624" s="184">
        <f>IF((SUM('Раздел 2'!E39:E39)&lt;=SUM('Раздел 2'!C39:C39)),"","Неверно!")</f>
      </c>
      <c r="B624" s="185">
        <v>157188</v>
      </c>
      <c r="C624" s="187" t="s">
        <v>761</v>
      </c>
      <c r="D624" s="187" t="s">
        <v>731</v>
      </c>
    </row>
    <row r="625" spans="1:4" ht="25.5">
      <c r="A625" s="184">
        <f>IF((SUM('Раздел 2'!E40:E40)&lt;=SUM('Раздел 2'!C40:C40)),"","Неверно!")</f>
      </c>
      <c r="B625" s="185">
        <v>157188</v>
      </c>
      <c r="C625" s="187" t="s">
        <v>762</v>
      </c>
      <c r="D625" s="187" t="s">
        <v>731</v>
      </c>
    </row>
    <row r="626" spans="1:4" ht="25.5">
      <c r="A626" s="184">
        <f>IF((SUM('Раздел 2'!E41:E41)&lt;=SUM('Раздел 2'!C41:C41)),"","Неверно!")</f>
      </c>
      <c r="B626" s="185">
        <v>157188</v>
      </c>
      <c r="C626" s="187" t="s">
        <v>763</v>
      </c>
      <c r="D626" s="187" t="s">
        <v>731</v>
      </c>
    </row>
    <row r="627" spans="1:4" ht="25.5">
      <c r="A627" s="184">
        <f>IF((SUM('Раздел 2'!E42:E42)&lt;=SUM('Раздел 2'!C42:C42)),"","Неверно!")</f>
      </c>
      <c r="B627" s="185">
        <v>157188</v>
      </c>
      <c r="C627" s="187" t="s">
        <v>764</v>
      </c>
      <c r="D627" s="187" t="s">
        <v>731</v>
      </c>
    </row>
    <row r="628" spans="1:4" ht="25.5">
      <c r="A628" s="184">
        <f>IF((SUM('Раздел 2'!E43:E43)&lt;=SUM('Раздел 2'!C43:C43)),"","Неверно!")</f>
      </c>
      <c r="B628" s="185">
        <v>157188</v>
      </c>
      <c r="C628" s="187" t="s">
        <v>765</v>
      </c>
      <c r="D628" s="187" t="s">
        <v>731</v>
      </c>
    </row>
    <row r="629" spans="1:4" ht="25.5">
      <c r="A629" s="184">
        <f>IF((SUM('Раздел 2'!E44:E44)&lt;=SUM('Раздел 2'!C44:C44)),"","Неверно!")</f>
      </c>
      <c r="B629" s="185">
        <v>157188</v>
      </c>
      <c r="C629" s="187" t="s">
        <v>766</v>
      </c>
      <c r="D629" s="187" t="s">
        <v>731</v>
      </c>
    </row>
    <row r="630" spans="1:4" ht="25.5">
      <c r="A630" s="184">
        <f>IF((SUM('Раздел 2'!E45:E45)&lt;=SUM('Раздел 2'!C45:C45)),"","Неверно!")</f>
      </c>
      <c r="B630" s="185">
        <v>157188</v>
      </c>
      <c r="C630" s="187" t="s">
        <v>767</v>
      </c>
      <c r="D630" s="187" t="s">
        <v>731</v>
      </c>
    </row>
    <row r="631" spans="1:4" ht="25.5">
      <c r="A631" s="184">
        <f>IF((SUM('Раздел 2'!E46:E46)&lt;=SUM('Раздел 2'!C46:C46)),"","Неверно!")</f>
      </c>
      <c r="B631" s="185">
        <v>157188</v>
      </c>
      <c r="C631" s="187" t="s">
        <v>768</v>
      </c>
      <c r="D631" s="187" t="s">
        <v>731</v>
      </c>
    </row>
    <row r="632" spans="1:4" ht="25.5">
      <c r="A632" s="184">
        <f>IF((SUM('Раздел 2'!E47:E47)&lt;=SUM('Раздел 2'!C47:C47)),"","Неверно!")</f>
      </c>
      <c r="B632" s="185">
        <v>157188</v>
      </c>
      <c r="C632" s="187" t="s">
        <v>769</v>
      </c>
      <c r="D632" s="187" t="s">
        <v>731</v>
      </c>
    </row>
    <row r="633" spans="1:4" ht="25.5">
      <c r="A633" s="184">
        <f>IF((SUM('Раздел 2'!E48:E48)&lt;=SUM('Раздел 2'!C48:C48)),"","Неверно!")</f>
      </c>
      <c r="B633" s="185">
        <v>157188</v>
      </c>
      <c r="C633" s="187" t="s">
        <v>770</v>
      </c>
      <c r="D633" s="187" t="s">
        <v>731</v>
      </c>
    </row>
    <row r="634" spans="1:4" ht="25.5">
      <c r="A634" s="184">
        <f>IF((SUM('Раздел 2'!E49:E49)&lt;=SUM('Раздел 2'!C49:C49)),"","Неверно!")</f>
      </c>
      <c r="B634" s="185">
        <v>157188</v>
      </c>
      <c r="C634" s="187" t="s">
        <v>771</v>
      </c>
      <c r="D634" s="187" t="s">
        <v>731</v>
      </c>
    </row>
    <row r="635" spans="1:4" ht="12.75">
      <c r="A635" s="184">
        <f>IF((SUM('Раздел 2'!N16:N16)=0),"","Неверно!")</f>
      </c>
      <c r="B635" s="185">
        <v>157189</v>
      </c>
      <c r="C635" s="187" t="s">
        <v>772</v>
      </c>
      <c r="D635" s="187" t="s">
        <v>842</v>
      </c>
    </row>
    <row r="636" spans="1:4" ht="12.75">
      <c r="A636" s="184">
        <f>IF((SUM('Раздел 2'!N17:N17)=0),"","Неверно!")</f>
      </c>
      <c r="B636" s="185">
        <v>157189</v>
      </c>
      <c r="C636" s="187" t="s">
        <v>773</v>
      </c>
      <c r="D636" s="187" t="s">
        <v>842</v>
      </c>
    </row>
    <row r="637" spans="1:4" ht="12.75">
      <c r="A637" s="184">
        <f>IF((SUM('Раздел 2'!N31:N31)=0),"","Неверно!")</f>
      </c>
      <c r="B637" s="185">
        <v>157190</v>
      </c>
      <c r="C637" s="187" t="s">
        <v>309</v>
      </c>
      <c r="D637" s="187" t="s">
        <v>843</v>
      </c>
    </row>
    <row r="638" spans="1:4" ht="25.5">
      <c r="A638" s="184">
        <f>IF((SUM('Раздел 2'!O9:O9)&lt;=SUM('Раздел 2'!G9:G9)),"","Неверно!")</f>
      </c>
      <c r="B638" s="185">
        <v>157191</v>
      </c>
      <c r="C638" s="187" t="s">
        <v>774</v>
      </c>
      <c r="D638" s="187" t="s">
        <v>775</v>
      </c>
    </row>
    <row r="639" spans="1:4" ht="25.5">
      <c r="A639" s="184">
        <f>IF((SUM('Раздел 2'!O10:O10)&lt;=SUM('Раздел 2'!G10:G10)),"","Неверно!")</f>
      </c>
      <c r="B639" s="185">
        <v>157191</v>
      </c>
      <c r="C639" s="187" t="s">
        <v>776</v>
      </c>
      <c r="D639" s="187" t="s">
        <v>775</v>
      </c>
    </row>
    <row r="640" spans="1:4" ht="25.5">
      <c r="A640" s="184">
        <f>IF((SUM('Раздел 2'!O11:O11)&lt;=SUM('Раздел 2'!G11:G11)),"","Неверно!")</f>
      </c>
      <c r="B640" s="185">
        <v>157191</v>
      </c>
      <c r="C640" s="187" t="s">
        <v>777</v>
      </c>
      <c r="D640" s="187" t="s">
        <v>775</v>
      </c>
    </row>
    <row r="641" spans="1:4" ht="25.5">
      <c r="A641" s="184">
        <f>IF((SUM('Раздел 2'!O12:O12)&lt;=SUM('Раздел 2'!G12:G12)),"","Неверно!")</f>
      </c>
      <c r="B641" s="185">
        <v>157191</v>
      </c>
      <c r="C641" s="187" t="s">
        <v>778</v>
      </c>
      <c r="D641" s="187" t="s">
        <v>775</v>
      </c>
    </row>
    <row r="642" spans="1:4" ht="25.5">
      <c r="A642" s="184">
        <f>IF((SUM('Раздел 2'!O13:O13)&lt;=SUM('Раздел 2'!G13:G13)),"","Неверно!")</f>
      </c>
      <c r="B642" s="185">
        <v>157191</v>
      </c>
      <c r="C642" s="187" t="s">
        <v>779</v>
      </c>
      <c r="D642" s="187" t="s">
        <v>775</v>
      </c>
    </row>
    <row r="643" spans="1:4" ht="25.5">
      <c r="A643" s="184">
        <f>IF((SUM('Раздел 2'!O14:O14)&lt;=SUM('Раздел 2'!G14:G14)),"","Неверно!")</f>
      </c>
      <c r="B643" s="185">
        <v>157191</v>
      </c>
      <c r="C643" s="187" t="s">
        <v>780</v>
      </c>
      <c r="D643" s="187" t="s">
        <v>775</v>
      </c>
    </row>
    <row r="644" spans="1:4" ht="25.5">
      <c r="A644" s="184">
        <f>IF((SUM('Раздел 2'!O15:O15)&lt;=SUM('Раздел 2'!G15:G15)),"","Неверно!")</f>
      </c>
      <c r="B644" s="185">
        <v>157191</v>
      </c>
      <c r="C644" s="187" t="s">
        <v>781</v>
      </c>
      <c r="D644" s="187" t="s">
        <v>775</v>
      </c>
    </row>
    <row r="645" spans="1:4" ht="25.5">
      <c r="A645" s="184">
        <f>IF((SUM('Раздел 2'!O16:O16)&lt;=SUM('Раздел 2'!G16:G16)),"","Неверно!")</f>
      </c>
      <c r="B645" s="185">
        <v>157191</v>
      </c>
      <c r="C645" s="187" t="s">
        <v>782</v>
      </c>
      <c r="D645" s="187" t="s">
        <v>775</v>
      </c>
    </row>
    <row r="646" spans="1:4" ht="25.5">
      <c r="A646" s="184">
        <f>IF((SUM('Раздел 2'!O17:O17)&lt;=SUM('Раздел 2'!G17:G17)),"","Неверно!")</f>
      </c>
      <c r="B646" s="185">
        <v>157191</v>
      </c>
      <c r="C646" s="187" t="s">
        <v>783</v>
      </c>
      <c r="D646" s="187" t="s">
        <v>775</v>
      </c>
    </row>
    <row r="647" spans="1:4" ht="25.5">
      <c r="A647" s="184">
        <f>IF((SUM('Раздел 2'!O18:O18)&lt;=SUM('Раздел 2'!G18:G18)),"","Неверно!")</f>
      </c>
      <c r="B647" s="185">
        <v>157191</v>
      </c>
      <c r="C647" s="187" t="s">
        <v>784</v>
      </c>
      <c r="D647" s="187" t="s">
        <v>775</v>
      </c>
    </row>
    <row r="648" spans="1:4" ht="25.5">
      <c r="A648" s="184">
        <f>IF((SUM('Раздел 2'!O19:O19)&lt;=SUM('Раздел 2'!G19:G19)),"","Неверно!")</f>
      </c>
      <c r="B648" s="185">
        <v>157191</v>
      </c>
      <c r="C648" s="187" t="s">
        <v>785</v>
      </c>
      <c r="D648" s="187" t="s">
        <v>775</v>
      </c>
    </row>
    <row r="649" spans="1:4" ht="25.5">
      <c r="A649" s="184">
        <f>IF((SUM('Раздел 2'!O20:O20)&lt;=SUM('Раздел 2'!G20:G20)),"","Неверно!")</f>
      </c>
      <c r="B649" s="185">
        <v>157191</v>
      </c>
      <c r="C649" s="187" t="s">
        <v>786</v>
      </c>
      <c r="D649" s="187" t="s">
        <v>775</v>
      </c>
    </row>
    <row r="650" spans="1:4" ht="25.5">
      <c r="A650" s="184">
        <f>IF((SUM('Раздел 2'!O21:O21)&lt;=SUM('Раздел 2'!G21:G21)),"","Неверно!")</f>
      </c>
      <c r="B650" s="185">
        <v>157191</v>
      </c>
      <c r="C650" s="187" t="s">
        <v>787</v>
      </c>
      <c r="D650" s="187" t="s">
        <v>775</v>
      </c>
    </row>
    <row r="651" spans="1:4" ht="25.5">
      <c r="A651" s="184">
        <f>IF((SUM('Раздел 2'!O22:O22)&lt;=SUM('Раздел 2'!G22:G22)),"","Неверно!")</f>
      </c>
      <c r="B651" s="185">
        <v>157191</v>
      </c>
      <c r="C651" s="187" t="s">
        <v>788</v>
      </c>
      <c r="D651" s="187" t="s">
        <v>775</v>
      </c>
    </row>
    <row r="652" spans="1:4" ht="25.5">
      <c r="A652" s="184">
        <f>IF((SUM('Раздел 2'!O23:O23)&lt;=SUM('Раздел 2'!G23:G23)),"","Неверно!")</f>
      </c>
      <c r="B652" s="185">
        <v>157191</v>
      </c>
      <c r="C652" s="187" t="s">
        <v>789</v>
      </c>
      <c r="D652" s="187" t="s">
        <v>775</v>
      </c>
    </row>
    <row r="653" spans="1:4" ht="25.5">
      <c r="A653" s="184">
        <f>IF((SUM('Раздел 2'!O24:O24)&lt;=SUM('Раздел 2'!G24:G24)),"","Неверно!")</f>
      </c>
      <c r="B653" s="185">
        <v>157191</v>
      </c>
      <c r="C653" s="187" t="s">
        <v>790</v>
      </c>
      <c r="D653" s="187" t="s">
        <v>775</v>
      </c>
    </row>
    <row r="654" spans="1:4" ht="25.5">
      <c r="A654" s="184">
        <f>IF((SUM('Раздел 2'!O25:O25)&lt;=SUM('Раздел 2'!G25:G25)),"","Неверно!")</f>
      </c>
      <c r="B654" s="185">
        <v>157191</v>
      </c>
      <c r="C654" s="187" t="s">
        <v>791</v>
      </c>
      <c r="D654" s="187" t="s">
        <v>775</v>
      </c>
    </row>
    <row r="655" spans="1:4" ht="25.5">
      <c r="A655" s="184">
        <f>IF((SUM('Раздел 2'!O26:O26)&lt;=SUM('Раздел 2'!G26:G26)),"","Неверно!")</f>
      </c>
      <c r="B655" s="185">
        <v>157191</v>
      </c>
      <c r="C655" s="187" t="s">
        <v>792</v>
      </c>
      <c r="D655" s="187" t="s">
        <v>775</v>
      </c>
    </row>
    <row r="656" spans="1:4" ht="25.5">
      <c r="A656" s="184">
        <f>IF((SUM('Раздел 2'!O27:O27)&lt;=SUM('Раздел 2'!G27:G27)),"","Неверно!")</f>
      </c>
      <c r="B656" s="185">
        <v>157191</v>
      </c>
      <c r="C656" s="187" t="s">
        <v>793</v>
      </c>
      <c r="D656" s="187" t="s">
        <v>775</v>
      </c>
    </row>
    <row r="657" spans="1:4" ht="25.5">
      <c r="A657" s="184">
        <f>IF((SUM('Раздел 2'!O28:O28)&lt;=SUM('Раздел 2'!G28:G28)),"","Неверно!")</f>
      </c>
      <c r="B657" s="185">
        <v>157191</v>
      </c>
      <c r="C657" s="187" t="s">
        <v>794</v>
      </c>
      <c r="D657" s="187" t="s">
        <v>775</v>
      </c>
    </row>
    <row r="658" spans="1:4" ht="25.5">
      <c r="A658" s="184">
        <f>IF((SUM('Раздел 2'!O29:O29)&lt;=SUM('Раздел 2'!G29:G29)),"","Неверно!")</f>
      </c>
      <c r="B658" s="185">
        <v>157191</v>
      </c>
      <c r="C658" s="187" t="s">
        <v>795</v>
      </c>
      <c r="D658" s="187" t="s">
        <v>775</v>
      </c>
    </row>
    <row r="659" spans="1:4" ht="25.5">
      <c r="A659" s="184">
        <f>IF((SUM('Раздел 2'!O30:O30)&lt;=SUM('Раздел 2'!G30:G30)),"","Неверно!")</f>
      </c>
      <c r="B659" s="185">
        <v>157191</v>
      </c>
      <c r="C659" s="187" t="s">
        <v>796</v>
      </c>
      <c r="D659" s="187" t="s">
        <v>775</v>
      </c>
    </row>
    <row r="660" spans="1:4" ht="25.5">
      <c r="A660" s="184">
        <f>IF((SUM('Раздел 2'!O31:O31)&lt;=SUM('Раздел 2'!G31:G31)),"","Неверно!")</f>
      </c>
      <c r="B660" s="185">
        <v>157191</v>
      </c>
      <c r="C660" s="187" t="s">
        <v>797</v>
      </c>
      <c r="D660" s="187" t="s">
        <v>775</v>
      </c>
    </row>
    <row r="661" spans="1:4" ht="25.5">
      <c r="A661" s="184">
        <f>IF((SUM('Раздел 2'!O32:O32)&lt;=SUM('Раздел 2'!G32:G32)),"","Неверно!")</f>
      </c>
      <c r="B661" s="185">
        <v>157191</v>
      </c>
      <c r="C661" s="187" t="s">
        <v>798</v>
      </c>
      <c r="D661" s="187" t="s">
        <v>775</v>
      </c>
    </row>
    <row r="662" spans="1:4" ht="25.5">
      <c r="A662" s="184">
        <f>IF((SUM('Раздел 2'!O33:O33)&lt;=SUM('Раздел 2'!G33:G33)),"","Неверно!")</f>
      </c>
      <c r="B662" s="185">
        <v>157191</v>
      </c>
      <c r="C662" s="187" t="s">
        <v>799</v>
      </c>
      <c r="D662" s="187" t="s">
        <v>775</v>
      </c>
    </row>
    <row r="663" spans="1:4" ht="25.5">
      <c r="A663" s="184">
        <f>IF((SUM('Раздел 2'!O34:O34)&lt;=SUM('Раздел 2'!G34:G34)),"","Неверно!")</f>
      </c>
      <c r="B663" s="185">
        <v>157191</v>
      </c>
      <c r="C663" s="187" t="s">
        <v>800</v>
      </c>
      <c r="D663" s="187" t="s">
        <v>775</v>
      </c>
    </row>
    <row r="664" spans="1:4" ht="25.5">
      <c r="A664" s="184">
        <f>IF((SUM('Раздел 2'!O35:O35)&lt;=SUM('Раздел 2'!G35:G35)),"","Неверно!")</f>
      </c>
      <c r="B664" s="185">
        <v>157191</v>
      </c>
      <c r="C664" s="187" t="s">
        <v>801</v>
      </c>
      <c r="D664" s="187" t="s">
        <v>775</v>
      </c>
    </row>
    <row r="665" spans="1:4" ht="25.5">
      <c r="A665" s="184">
        <f>IF((SUM('Раздел 2'!O36:O36)&lt;=SUM('Раздел 2'!G36:G36)),"","Неверно!")</f>
      </c>
      <c r="B665" s="185">
        <v>157191</v>
      </c>
      <c r="C665" s="187" t="s">
        <v>802</v>
      </c>
      <c r="D665" s="187" t="s">
        <v>775</v>
      </c>
    </row>
    <row r="666" spans="1:4" ht="25.5">
      <c r="A666" s="184">
        <f>IF((SUM('Раздел 2'!O37:O37)&lt;=SUM('Раздел 2'!G37:G37)),"","Неверно!")</f>
      </c>
      <c r="B666" s="185">
        <v>157191</v>
      </c>
      <c r="C666" s="187" t="s">
        <v>803</v>
      </c>
      <c r="D666" s="187" t="s">
        <v>775</v>
      </c>
    </row>
    <row r="667" spans="1:4" ht="25.5">
      <c r="A667" s="184">
        <f>IF((SUM('Раздел 2'!O38:O38)&lt;=SUM('Раздел 2'!G38:G38)),"","Неверно!")</f>
      </c>
      <c r="B667" s="185">
        <v>157191</v>
      </c>
      <c r="C667" s="187" t="s">
        <v>804</v>
      </c>
      <c r="D667" s="187" t="s">
        <v>775</v>
      </c>
    </row>
    <row r="668" spans="1:4" ht="25.5">
      <c r="A668" s="184">
        <f>IF((SUM('Раздел 2'!O39:O39)&lt;=SUM('Раздел 2'!G39:G39)),"","Неверно!")</f>
      </c>
      <c r="B668" s="185">
        <v>157191</v>
      </c>
      <c r="C668" s="187" t="s">
        <v>805</v>
      </c>
      <c r="D668" s="187" t="s">
        <v>775</v>
      </c>
    </row>
    <row r="669" spans="1:4" ht="25.5">
      <c r="A669" s="184">
        <f>IF((SUM('Раздел 2'!O40:O40)&lt;=SUM('Раздел 2'!G40:G40)),"","Неверно!")</f>
      </c>
      <c r="B669" s="185">
        <v>157191</v>
      </c>
      <c r="C669" s="187" t="s">
        <v>806</v>
      </c>
      <c r="D669" s="187" t="s">
        <v>775</v>
      </c>
    </row>
    <row r="670" spans="1:4" ht="25.5">
      <c r="A670" s="184">
        <f>IF((SUM('Раздел 2'!O41:O41)&lt;=SUM('Раздел 2'!G41:G41)),"","Неверно!")</f>
      </c>
      <c r="B670" s="185">
        <v>157191</v>
      </c>
      <c r="C670" s="187" t="s">
        <v>807</v>
      </c>
      <c r="D670" s="187" t="s">
        <v>775</v>
      </c>
    </row>
    <row r="671" spans="1:4" ht="25.5">
      <c r="A671" s="184">
        <f>IF((SUM('Раздел 2'!O42:O42)&lt;=SUM('Раздел 2'!G42:G42)),"","Неверно!")</f>
      </c>
      <c r="B671" s="185">
        <v>157191</v>
      </c>
      <c r="C671" s="187" t="s">
        <v>808</v>
      </c>
      <c r="D671" s="187" t="s">
        <v>775</v>
      </c>
    </row>
    <row r="672" spans="1:4" ht="25.5">
      <c r="A672" s="184">
        <f>IF((SUM('Раздел 2'!O43:O43)&lt;=SUM('Раздел 2'!G43:G43)),"","Неверно!")</f>
      </c>
      <c r="B672" s="185">
        <v>157191</v>
      </c>
      <c r="C672" s="187" t="s">
        <v>809</v>
      </c>
      <c r="D672" s="187" t="s">
        <v>775</v>
      </c>
    </row>
    <row r="673" spans="1:4" ht="25.5">
      <c r="A673" s="184">
        <f>IF((SUM('Раздел 2'!O44:O44)&lt;=SUM('Раздел 2'!G44:G44)),"","Неверно!")</f>
      </c>
      <c r="B673" s="185">
        <v>157191</v>
      </c>
      <c r="C673" s="187" t="s">
        <v>810</v>
      </c>
      <c r="D673" s="187" t="s">
        <v>775</v>
      </c>
    </row>
    <row r="674" spans="1:4" ht="25.5">
      <c r="A674" s="184">
        <f>IF((SUM('Раздел 2'!O45:O45)&lt;=SUM('Раздел 2'!G45:G45)),"","Неверно!")</f>
      </c>
      <c r="B674" s="185">
        <v>157191</v>
      </c>
      <c r="C674" s="187" t="s">
        <v>811</v>
      </c>
      <c r="D674" s="187" t="s">
        <v>775</v>
      </c>
    </row>
    <row r="675" spans="1:4" ht="25.5">
      <c r="A675" s="184">
        <f>IF((SUM('Раздел 2'!O46:O46)&lt;=SUM('Раздел 2'!G46:G46)),"","Неверно!")</f>
      </c>
      <c r="B675" s="185">
        <v>157191</v>
      </c>
      <c r="C675" s="187" t="s">
        <v>812</v>
      </c>
      <c r="D675" s="187" t="s">
        <v>775</v>
      </c>
    </row>
    <row r="676" spans="1:4" ht="25.5">
      <c r="A676" s="184">
        <f>IF((SUM('Раздел 2'!O47:O47)&lt;=SUM('Раздел 2'!G47:G47)),"","Неверно!")</f>
      </c>
      <c r="B676" s="185">
        <v>157191</v>
      </c>
      <c r="C676" s="187" t="s">
        <v>813</v>
      </c>
      <c r="D676" s="187" t="s">
        <v>775</v>
      </c>
    </row>
    <row r="677" spans="1:4" ht="25.5">
      <c r="A677" s="184">
        <f>IF((SUM('Раздел 2'!O48:O48)&lt;=SUM('Раздел 2'!G48:G48)),"","Неверно!")</f>
      </c>
      <c r="B677" s="185">
        <v>157191</v>
      </c>
      <c r="C677" s="187" t="s">
        <v>814</v>
      </c>
      <c r="D677" s="187" t="s">
        <v>775</v>
      </c>
    </row>
    <row r="678" spans="1:4" ht="25.5">
      <c r="A678" s="184">
        <f>IF((SUM('Раздел 2'!O49:O49)&lt;=SUM('Раздел 2'!G49:G49)),"","Неверно!")</f>
      </c>
      <c r="B678" s="185">
        <v>157191</v>
      </c>
      <c r="C678" s="187" t="s">
        <v>815</v>
      </c>
      <c r="D678" s="187" t="s">
        <v>775</v>
      </c>
    </row>
    <row r="679" spans="1:4" ht="25.5">
      <c r="A679" s="184">
        <f>IF((SUM('Раздел 3'!K22:K22)&lt;=SUM('Раздел 2'!C10:C10)),"","Неверно!")</f>
      </c>
      <c r="B679" s="185">
        <v>157194</v>
      </c>
      <c r="C679" s="187" t="s">
        <v>816</v>
      </c>
      <c r="D679" s="187" t="s">
        <v>817</v>
      </c>
    </row>
    <row r="680" spans="1:4" ht="25.5">
      <c r="A680" s="184">
        <f>IF((SUM('Раздел 3'!K26:K26)&lt;=SUM('Раздел 2'!C11:C11)),"","Неверно!")</f>
      </c>
      <c r="B680" s="185">
        <v>157195</v>
      </c>
      <c r="C680" s="187" t="s">
        <v>818</v>
      </c>
      <c r="D680" s="187" t="s">
        <v>819</v>
      </c>
    </row>
    <row r="681" spans="1:4" ht="25.5">
      <c r="A681" s="184">
        <f>IF((SUM('Раздел 3'!K64:K64)&lt;=SUM('Раздел 2'!C45:C45)),"","Неверно!")</f>
      </c>
      <c r="B681" s="185">
        <v>157196</v>
      </c>
      <c r="C681" s="187" t="s">
        <v>820</v>
      </c>
      <c r="D681" s="187" t="s">
        <v>821</v>
      </c>
    </row>
  </sheetData>
  <sheetProtection/>
  <autoFilter ref="A1:A1787"/>
  <printOptions/>
  <pageMargins left="0.75" right="0.17" top="0.48" bottom="1" header="0.5" footer="0.5"/>
  <pageSetup fitToHeight="25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5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38.140625" style="96" customWidth="1"/>
    <col min="4" max="4" width="49.140625" style="96" customWidth="1"/>
    <col min="5" max="5" width="34.7109375" style="126" customWidth="1"/>
    <col min="6" max="6" width="14.7109375" style="175" customWidth="1"/>
    <col min="7" max="16384" width="9.140625" style="22" customWidth="1"/>
  </cols>
  <sheetData>
    <row r="1" spans="1:5" ht="13.5" thickBot="1">
      <c r="A1" s="114" t="s">
        <v>305</v>
      </c>
      <c r="B1" s="114" t="s">
        <v>306</v>
      </c>
      <c r="C1" s="170" t="s">
        <v>307</v>
      </c>
      <c r="D1" s="170" t="s">
        <v>308</v>
      </c>
      <c r="E1" s="170" t="s">
        <v>822</v>
      </c>
    </row>
    <row r="2" spans="1:6" ht="25.5">
      <c r="A2" s="177">
        <f>IF((SUM('Раздел 2'!C9:C44)=SUM('Раздел 2'!C45:C45)),"","Неверно!")</f>
      </c>
      <c r="B2" s="169">
        <v>157099</v>
      </c>
      <c r="C2" s="171" t="s">
        <v>553</v>
      </c>
      <c r="D2" s="171" t="s">
        <v>554</v>
      </c>
      <c r="E2" s="165"/>
      <c r="F2" s="176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77">
        <f>IF((SUM('Раздел 2'!D9:D44)=SUM('Раздел 2'!D45:D45)),"","Неверно!")</f>
      </c>
      <c r="B3" s="169">
        <v>157099</v>
      </c>
      <c r="C3" s="171" t="s">
        <v>555</v>
      </c>
      <c r="D3" s="171" t="s">
        <v>554</v>
      </c>
      <c r="E3" s="165"/>
      <c r="F3" s="176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177">
        <f>IF((SUM('Раздел 2'!E9:E44)=SUM('Раздел 2'!E45:E45)),"","Неверно!")</f>
      </c>
      <c r="B4" s="169">
        <v>157099</v>
      </c>
      <c r="C4" s="171" t="s">
        <v>556</v>
      </c>
      <c r="D4" s="171" t="s">
        <v>554</v>
      </c>
      <c r="E4" s="165"/>
      <c r="F4" s="176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77">
        <f>IF((SUM('Раздел 2'!F9:F44)=SUM('Раздел 2'!F45:F45)),"","Неверно!")</f>
      </c>
      <c r="B5" s="169">
        <v>157099</v>
      </c>
      <c r="C5" s="171" t="s">
        <v>557</v>
      </c>
      <c r="D5" s="171" t="s">
        <v>554</v>
      </c>
      <c r="E5" s="165"/>
      <c r="F5" s="176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77">
        <f>IF((SUM('Раздел 2'!G9:G44)=SUM('Раздел 2'!G45:G45)),"","Неверно!")</f>
      </c>
      <c r="B6" s="169">
        <v>157099</v>
      </c>
      <c r="C6" s="171" t="s">
        <v>558</v>
      </c>
      <c r="D6" s="171" t="s">
        <v>554</v>
      </c>
      <c r="E6" s="165"/>
      <c r="F6" s="176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77">
        <f>IF((SUM('Раздел 2'!H9:H44)=SUM('Раздел 2'!H45:H45)),"","Неверно!")</f>
      </c>
      <c r="B7" s="169">
        <v>157099</v>
      </c>
      <c r="C7" s="171" t="s">
        <v>559</v>
      </c>
      <c r="D7" s="171" t="s">
        <v>554</v>
      </c>
      <c r="E7" s="165"/>
      <c r="F7" s="176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77">
        <f>IF((SUM('Раздел 2'!I9:I44)=SUM('Раздел 2'!I45:I45)),"","Неверно!")</f>
      </c>
      <c r="B8" s="169">
        <v>157099</v>
      </c>
      <c r="C8" s="171" t="s">
        <v>560</v>
      </c>
      <c r="D8" s="171" t="s">
        <v>554</v>
      </c>
      <c r="E8" s="165"/>
      <c r="F8" s="176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77">
        <f>IF((SUM('Раздел 2'!J9:J44)=SUM('Раздел 2'!J45:J45)),"","Неверно!")</f>
      </c>
      <c r="B9" s="169">
        <v>157099</v>
      </c>
      <c r="C9" s="171" t="s">
        <v>561</v>
      </c>
      <c r="D9" s="171" t="s">
        <v>554</v>
      </c>
      <c r="E9" s="165"/>
      <c r="F9" s="176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>
      <c r="A10" s="177">
        <f>IF((SUM('Раздел 2'!K9:K44)=SUM('Раздел 2'!K45:K45)),"","Неверно!")</f>
      </c>
      <c r="B10" s="169">
        <v>157099</v>
      </c>
      <c r="C10" s="171" t="s">
        <v>562</v>
      </c>
      <c r="D10" s="171" t="s">
        <v>554</v>
      </c>
      <c r="E10" s="165"/>
      <c r="F10" s="176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>
      <c r="A11" s="177">
        <f>IF((SUM('Раздел 2'!L9:L44)=SUM('Раздел 2'!L45:L45)),"","Неверно!")</f>
      </c>
      <c r="B11" s="169">
        <v>157099</v>
      </c>
      <c r="C11" s="171" t="s">
        <v>563</v>
      </c>
      <c r="D11" s="171" t="s">
        <v>554</v>
      </c>
      <c r="E11" s="165"/>
      <c r="F11" s="176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>
      <c r="A12" s="177">
        <f>IF((SUM('Раздел 2'!M9:M44)=SUM('Раздел 2'!M45:M45)),"","Неверно!")</f>
      </c>
      <c r="B12" s="169">
        <v>157099</v>
      </c>
      <c r="C12" s="171" t="s">
        <v>564</v>
      </c>
      <c r="D12" s="171" t="s">
        <v>554</v>
      </c>
      <c r="E12" s="165"/>
      <c r="F12" s="176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>
      <c r="A13" s="177">
        <f>IF((SUM('Раздел 2'!N9:N44)=SUM('Раздел 2'!N45:N45)),"","Неверно!")</f>
      </c>
      <c r="B13" s="169">
        <v>157099</v>
      </c>
      <c r="C13" s="171" t="s">
        <v>565</v>
      </c>
      <c r="D13" s="171" t="s">
        <v>554</v>
      </c>
      <c r="E13" s="165"/>
      <c r="F13" s="176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>
      <c r="A14" s="177">
        <f>IF((SUM('Раздел 2'!O9:O44)=SUM('Раздел 2'!O45:O45)),"","Неверно!")</f>
      </c>
      <c r="B14" s="169">
        <v>157099</v>
      </c>
      <c r="C14" s="171" t="s">
        <v>566</v>
      </c>
      <c r="D14" s="171" t="s">
        <v>554</v>
      </c>
      <c r="E14" s="165"/>
      <c r="F14" s="176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177">
        <f>IF((SUM('Раздел 2'!P9:P44)=SUM('Раздел 2'!P45:P45)),"","Неверно!")</f>
      </c>
      <c r="B15" s="169">
        <v>157099</v>
      </c>
      <c r="C15" s="171" t="s">
        <v>567</v>
      </c>
      <c r="D15" s="171" t="s">
        <v>554</v>
      </c>
      <c r="E15" s="165"/>
      <c r="F15" s="176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>
      <c r="A16" s="177">
        <f>IF((SUM('Раздел 2'!Q9:Q44)=SUM('Раздел 2'!Q45:Q45)),"","Неверно!")</f>
      </c>
      <c r="B16" s="169">
        <v>157099</v>
      </c>
      <c r="C16" s="171" t="s">
        <v>568</v>
      </c>
      <c r="D16" s="171" t="s">
        <v>554</v>
      </c>
      <c r="E16" s="165"/>
      <c r="F16" s="176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>
      <c r="A17" s="177">
        <f>IF((SUM('Раздел 2'!R9:R44)=SUM('Раздел 2'!R45:R45)),"","Неверно!")</f>
      </c>
      <c r="B17" s="169">
        <v>157099</v>
      </c>
      <c r="C17" s="171" t="s">
        <v>569</v>
      </c>
      <c r="D17" s="171" t="s">
        <v>554</v>
      </c>
      <c r="E17" s="165"/>
      <c r="F17" s="176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>
      <c r="A18" s="177">
        <f>IF((SUM('Раздел 2'!S9:S44)=SUM('Раздел 2'!S45:S45)),"","Неверно!")</f>
      </c>
      <c r="B18" s="169">
        <v>157099</v>
      </c>
      <c r="C18" s="171" t="s">
        <v>570</v>
      </c>
      <c r="D18" s="171" t="s">
        <v>554</v>
      </c>
      <c r="E18" s="165"/>
      <c r="F18" s="176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>
      <c r="A19" s="177">
        <f>IF((SUM('Раздел 2'!T9:T44)=SUM('Раздел 2'!T45:T45)),"","Неверно!")</f>
      </c>
      <c r="B19" s="169">
        <v>157099</v>
      </c>
      <c r="C19" s="171" t="s">
        <v>571</v>
      </c>
      <c r="D19" s="171" t="s">
        <v>554</v>
      </c>
      <c r="E19" s="165"/>
      <c r="F19" s="176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>
      <c r="A20" s="177">
        <f>IF((SUM('Раздел 2'!U9:U44)=SUM('Раздел 2'!U45:U45)),"","Неверно!")</f>
      </c>
      <c r="B20" s="169">
        <v>157099</v>
      </c>
      <c r="C20" s="171" t="s">
        <v>572</v>
      </c>
      <c r="D20" s="171" t="s">
        <v>554</v>
      </c>
      <c r="E20" s="165"/>
      <c r="F20" s="176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>
      <c r="A21" s="177">
        <f>IF((SUM('Раздел 2'!V9:V44)=SUM('Раздел 2'!V45:V45)),"","Неверно!")</f>
      </c>
      <c r="B21" s="169">
        <v>157099</v>
      </c>
      <c r="C21" s="171" t="s">
        <v>573</v>
      </c>
      <c r="D21" s="171" t="s">
        <v>554</v>
      </c>
      <c r="E21" s="165"/>
      <c r="F21" s="176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>
      <c r="A22" s="177">
        <f>IF((SUM('Раздел 2'!W9:W44)=SUM('Раздел 2'!W45:W45)),"","Неверно!")</f>
      </c>
      <c r="B22" s="169">
        <v>157099</v>
      </c>
      <c r="C22" s="171" t="s">
        <v>574</v>
      </c>
      <c r="D22" s="171" t="s">
        <v>554</v>
      </c>
      <c r="E22" s="165"/>
      <c r="F22" s="176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77">
        <f>IF((SUM('Раздел 2'!X9:X44)=SUM('Раздел 2'!X45:X45)),"","Неверно!")</f>
      </c>
      <c r="B23" s="169">
        <v>157099</v>
      </c>
      <c r="C23" s="171" t="s">
        <v>575</v>
      </c>
      <c r="D23" s="171" t="s">
        <v>554</v>
      </c>
      <c r="E23" s="165"/>
      <c r="F23" s="176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77">
        <f>IF((SUM('Раздел 2'!Y9:Y44)=SUM('Раздел 2'!Y45:Y45)),"","Неверно!")</f>
      </c>
      <c r="B24" s="169">
        <v>157099</v>
      </c>
      <c r="C24" s="171" t="s">
        <v>576</v>
      </c>
      <c r="D24" s="171" t="s">
        <v>554</v>
      </c>
      <c r="E24" s="165"/>
      <c r="F24" s="176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77">
        <f>IF((SUM('Раздел 2'!Z9:Z44)=SUM('Раздел 2'!Z45:Z45)),"","Неверно!")</f>
      </c>
      <c r="B25" s="169">
        <v>157099</v>
      </c>
      <c r="C25" s="171" t="s">
        <v>577</v>
      </c>
      <c r="D25" s="171" t="s">
        <v>554</v>
      </c>
      <c r="E25" s="165"/>
      <c r="F25" s="176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77">
        <f>IF((SUM('Раздел 2'!AA9:AA44)=SUM('Раздел 2'!AA45:AA45)),"","Неверно!")</f>
      </c>
      <c r="B26" s="169">
        <v>157099</v>
      </c>
      <c r="C26" s="171" t="s">
        <v>578</v>
      </c>
      <c r="D26" s="171" t="s">
        <v>554</v>
      </c>
      <c r="E26" s="165"/>
      <c r="F26" s="176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25.5">
      <c r="A27" s="177">
        <f>IF((SUM('Раздел 2'!AB9:AB44)=SUM('Раздел 2'!AB45:AB45)),"","Неверно!")</f>
      </c>
      <c r="B27" s="169">
        <v>157099</v>
      </c>
      <c r="C27" s="171" t="s">
        <v>579</v>
      </c>
      <c r="D27" s="171" t="s">
        <v>554</v>
      </c>
      <c r="E27" s="165"/>
      <c r="F27" s="176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177">
        <f>IF((SUM('Раздел 2'!AC9:AC44)=SUM('Раздел 2'!AC45:AC45)),"","Неверно!")</f>
      </c>
      <c r="B28" s="169">
        <v>157099</v>
      </c>
      <c r="C28" s="171" t="s">
        <v>580</v>
      </c>
      <c r="D28" s="171" t="s">
        <v>554</v>
      </c>
      <c r="E28" s="165"/>
      <c r="F28" s="176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25.5">
      <c r="A29" s="177">
        <f>IF((SUM('Раздел 2'!AD9:AD44)=SUM('Раздел 2'!AD45:AD45)),"","Неверно!")</f>
      </c>
      <c r="B29" s="169">
        <v>157099</v>
      </c>
      <c r="C29" s="171" t="s">
        <v>581</v>
      </c>
      <c r="D29" s="171" t="s">
        <v>554</v>
      </c>
      <c r="E29" s="165"/>
      <c r="F29" s="176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25.5">
      <c r="A30" s="177">
        <f>IF((SUM('Раздел 2'!AE9:AE44)=SUM('Раздел 2'!AE45:AE45)),"","Неверно!")</f>
      </c>
      <c r="B30" s="169">
        <v>157099</v>
      </c>
      <c r="C30" s="171" t="s">
        <v>582</v>
      </c>
      <c r="D30" s="171" t="s">
        <v>554</v>
      </c>
      <c r="E30" s="165"/>
      <c r="F30" s="176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25.5">
      <c r="A31" s="177">
        <f>IF((SUM('Раздел 2'!AF9:AF44)=SUM('Раздел 2'!AF45:AF45)),"","Неверно!")</f>
      </c>
      <c r="B31" s="169">
        <v>157099</v>
      </c>
      <c r="C31" s="171" t="s">
        <v>583</v>
      </c>
      <c r="D31" s="171" t="s">
        <v>554</v>
      </c>
      <c r="E31" s="165"/>
      <c r="F31" s="176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25.5">
      <c r="A32" s="177">
        <f>IF((SUM('Раздел 2'!AG9:AG44)=SUM('Раздел 2'!AG45:AG45)),"","Неверно!")</f>
      </c>
      <c r="B32" s="169">
        <v>157099</v>
      </c>
      <c r="C32" s="171" t="s">
        <v>584</v>
      </c>
      <c r="D32" s="171" t="s">
        <v>554</v>
      </c>
      <c r="E32" s="165"/>
      <c r="F32" s="176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25.5">
      <c r="A33" s="177">
        <f>IF((SUM('Раздел 2'!AH9:AH44)=SUM('Раздел 2'!AH45:AH45)),"","Неверно!")</f>
      </c>
      <c r="B33" s="169">
        <v>157099</v>
      </c>
      <c r="C33" s="171" t="s">
        <v>585</v>
      </c>
      <c r="D33" s="171" t="s">
        <v>554</v>
      </c>
      <c r="E33" s="165"/>
      <c r="F33" s="176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25.5">
      <c r="A34" s="177">
        <f>IF((SUM('Раздел 2'!AI9:AI44)=SUM('Раздел 2'!AI45:AI45)),"","Неверно!")</f>
      </c>
      <c r="B34" s="169">
        <v>157099</v>
      </c>
      <c r="C34" s="171" t="s">
        <v>586</v>
      </c>
      <c r="D34" s="171" t="s">
        <v>554</v>
      </c>
      <c r="E34" s="165"/>
      <c r="F34" s="176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25.5">
      <c r="A35" s="177">
        <f>IF((SUM('Раздел 2'!AJ9:AJ44)=SUM('Раздел 2'!AJ45:AJ45)),"","Неверно!")</f>
      </c>
      <c r="B35" s="169">
        <v>157099</v>
      </c>
      <c r="C35" s="171" t="s">
        <v>587</v>
      </c>
      <c r="D35" s="171" t="s">
        <v>554</v>
      </c>
      <c r="E35" s="165"/>
      <c r="F35" s="176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25.5">
      <c r="A36" s="177">
        <f>IF((SUM('Раздел 2'!AK9:AK44)=SUM('Раздел 2'!AK45:AK45)),"","Неверно!")</f>
      </c>
      <c r="B36" s="169">
        <v>157099</v>
      </c>
      <c r="C36" s="171" t="s">
        <v>588</v>
      </c>
      <c r="D36" s="171" t="s">
        <v>554</v>
      </c>
      <c r="E36" s="165"/>
      <c r="F36" s="176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25.5">
      <c r="A37" s="177">
        <f>IF((SUM('Раздел 2'!AL9:AL44)=SUM('Раздел 2'!AL45:AL45)),"","Неверно!")</f>
      </c>
      <c r="B37" s="169">
        <v>157099</v>
      </c>
      <c r="C37" s="171" t="s">
        <v>589</v>
      </c>
      <c r="D37" s="171" t="s">
        <v>554</v>
      </c>
      <c r="E37" s="165"/>
      <c r="F37" s="176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25.5">
      <c r="A38" s="177">
        <f>IF((SUM('Раздел 2'!AM9:AM44)=SUM('Раздел 2'!AM45:AM45)),"","Неверно!")</f>
      </c>
      <c r="B38" s="169">
        <v>157099</v>
      </c>
      <c r="C38" s="171" t="s">
        <v>590</v>
      </c>
      <c r="D38" s="171" t="s">
        <v>554</v>
      </c>
      <c r="E38" s="165"/>
      <c r="F38" s="176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25.5">
      <c r="A39" s="177">
        <f>IF((SUM('Раздел 2'!AN9:AN44)=SUM('Раздел 2'!AN45:AN45)),"","Неверно!")</f>
      </c>
      <c r="B39" s="169">
        <v>157099</v>
      </c>
      <c r="C39" s="171" t="s">
        <v>591</v>
      </c>
      <c r="D39" s="171" t="s">
        <v>554</v>
      </c>
      <c r="E39" s="165"/>
      <c r="F39" s="176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25.5">
      <c r="A40" s="177">
        <f>IF((SUM('Раздел 2'!U9:U9)=0),"","Неверно!")</f>
      </c>
      <c r="B40" s="169">
        <v>157108</v>
      </c>
      <c r="C40" s="171" t="s">
        <v>592</v>
      </c>
      <c r="D40" s="171" t="s">
        <v>593</v>
      </c>
      <c r="E40" s="165"/>
      <c r="F40" s="176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25.5">
      <c r="A41" s="177">
        <f>IF((SUM('Раздел 2'!U10:U10)=0),"","Неверно!")</f>
      </c>
      <c r="B41" s="169">
        <v>157108</v>
      </c>
      <c r="C41" s="171" t="s">
        <v>594</v>
      </c>
      <c r="D41" s="171" t="s">
        <v>593</v>
      </c>
      <c r="E41" s="165"/>
      <c r="F41" s="176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25.5">
      <c r="A42" s="177">
        <f>IF((SUM('Раздел 2'!U11:U11)=0),"","Неверно!")</f>
      </c>
      <c r="B42" s="169">
        <v>157108</v>
      </c>
      <c r="C42" s="171" t="s">
        <v>595</v>
      </c>
      <c r="D42" s="171" t="s">
        <v>593</v>
      </c>
      <c r="E42" s="165"/>
      <c r="F42" s="176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25.5">
      <c r="A43" s="177">
        <f>IF((SUM('Раздел 2'!U12:U12)=0),"","Неверно!")</f>
      </c>
      <c r="B43" s="169">
        <v>157108</v>
      </c>
      <c r="C43" s="171" t="s">
        <v>596</v>
      </c>
      <c r="D43" s="171" t="s">
        <v>593</v>
      </c>
      <c r="E43" s="165"/>
      <c r="F43" s="176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25.5">
      <c r="A44" s="177">
        <f>IF((SUM('Раздел 2'!U13:U13)=0),"","Неверно!")</f>
      </c>
      <c r="B44" s="169">
        <v>157108</v>
      </c>
      <c r="C44" s="171" t="s">
        <v>597</v>
      </c>
      <c r="D44" s="171" t="s">
        <v>593</v>
      </c>
      <c r="E44" s="165"/>
      <c r="F44" s="176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25.5">
      <c r="A45" s="177">
        <f>IF((SUM('Раздел 2'!U14:U14)=0),"","Неверно!")</f>
      </c>
      <c r="B45" s="169">
        <v>157108</v>
      </c>
      <c r="C45" s="171" t="s">
        <v>598</v>
      </c>
      <c r="D45" s="171" t="s">
        <v>593</v>
      </c>
      <c r="E45" s="165"/>
      <c r="F45" s="176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25.5">
      <c r="A46" s="177">
        <f>IF((SUM('Раздел 2'!U15:U15)=0),"","Неверно!")</f>
      </c>
      <c r="B46" s="169">
        <v>157108</v>
      </c>
      <c r="C46" s="171" t="s">
        <v>599</v>
      </c>
      <c r="D46" s="171" t="s">
        <v>593</v>
      </c>
      <c r="E46" s="165"/>
      <c r="F46" s="176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25.5">
      <c r="A47" s="177">
        <f>IF((SUM('Раздел 2'!U16:U16)=0),"","Неверно!")</f>
      </c>
      <c r="B47" s="169">
        <v>157108</v>
      </c>
      <c r="C47" s="171" t="s">
        <v>600</v>
      </c>
      <c r="D47" s="171" t="s">
        <v>593</v>
      </c>
      <c r="E47" s="165"/>
      <c r="F47" s="176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25.5">
      <c r="A48" s="177">
        <f>IF((SUM('Раздел 2'!U17:U17)=0),"","Неверно!")</f>
      </c>
      <c r="B48" s="169">
        <v>157108</v>
      </c>
      <c r="C48" s="171" t="s">
        <v>601</v>
      </c>
      <c r="D48" s="171" t="s">
        <v>593</v>
      </c>
      <c r="E48" s="165"/>
      <c r="F48" s="176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25.5">
      <c r="A49" s="177">
        <f>IF((SUM('Раздел 2'!U18:U18)=0),"","Неверно!")</f>
      </c>
      <c r="B49" s="169">
        <v>157108</v>
      </c>
      <c r="C49" s="171" t="s">
        <v>602</v>
      </c>
      <c r="D49" s="171" t="s">
        <v>593</v>
      </c>
      <c r="E49" s="165"/>
      <c r="F49" s="176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25.5">
      <c r="A50" s="177">
        <f>IF((SUM('Раздел 2'!U19:U19)=0),"","Неверно!")</f>
      </c>
      <c r="B50" s="169">
        <v>157108</v>
      </c>
      <c r="C50" s="171" t="s">
        <v>603</v>
      </c>
      <c r="D50" s="171" t="s">
        <v>593</v>
      </c>
      <c r="E50" s="165"/>
      <c r="F50" s="176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25.5">
      <c r="A51" s="177">
        <f>IF((SUM('Раздел 2'!U20:U20)=0),"","Неверно!")</f>
      </c>
      <c r="B51" s="169">
        <v>157108</v>
      </c>
      <c r="C51" s="171" t="s">
        <v>604</v>
      </c>
      <c r="D51" s="171" t="s">
        <v>593</v>
      </c>
      <c r="E51" s="165"/>
      <c r="F51" s="176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25.5">
      <c r="A52" s="177">
        <f>IF((SUM('Раздел 2'!U21:U21)=0),"","Неверно!")</f>
      </c>
      <c r="B52" s="169">
        <v>157108</v>
      </c>
      <c r="C52" s="171" t="s">
        <v>605</v>
      </c>
      <c r="D52" s="171" t="s">
        <v>593</v>
      </c>
      <c r="E52" s="165"/>
      <c r="F52" s="176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25.5">
      <c r="A53" s="177">
        <f>IF((SUM('Раздел 2'!U22:U22)=0),"","Неверно!")</f>
      </c>
      <c r="B53" s="169">
        <v>157108</v>
      </c>
      <c r="C53" s="171" t="s">
        <v>606</v>
      </c>
      <c r="D53" s="171" t="s">
        <v>593</v>
      </c>
      <c r="E53" s="165"/>
      <c r="F53" s="176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25.5">
      <c r="A54" s="177">
        <f>IF((SUM('Раздел 2'!U23:U23)=0),"","Неверно!")</f>
      </c>
      <c r="B54" s="169">
        <v>157108</v>
      </c>
      <c r="C54" s="171" t="s">
        <v>607</v>
      </c>
      <c r="D54" s="171" t="s">
        <v>593</v>
      </c>
      <c r="E54" s="165"/>
      <c r="F54" s="176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25.5">
      <c r="A55" s="177">
        <f>IF((SUM('Раздел 2'!U24:U24)=0),"","Неверно!")</f>
      </c>
      <c r="B55" s="169">
        <v>157108</v>
      </c>
      <c r="C55" s="171" t="s">
        <v>608</v>
      </c>
      <c r="D55" s="171" t="s">
        <v>593</v>
      </c>
      <c r="E55" s="165"/>
      <c r="F55" s="176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25.5">
      <c r="A56" s="177">
        <f>IF((SUM('Раздел 2'!U25:U25)=0),"","Неверно!")</f>
      </c>
      <c r="B56" s="169">
        <v>157108</v>
      </c>
      <c r="C56" s="171" t="s">
        <v>609</v>
      </c>
      <c r="D56" s="171" t="s">
        <v>593</v>
      </c>
      <c r="E56" s="165"/>
      <c r="F56" s="176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25.5">
      <c r="A57" s="177">
        <f>IF((SUM('Раздел 2'!U26:U26)=0),"","Неверно!")</f>
      </c>
      <c r="B57" s="169">
        <v>157108</v>
      </c>
      <c r="C57" s="171" t="s">
        <v>610</v>
      </c>
      <c r="D57" s="171" t="s">
        <v>593</v>
      </c>
      <c r="E57" s="165"/>
      <c r="F57" s="176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25.5">
      <c r="A58" s="177">
        <f>IF((SUM('Раздел 2'!U27:U27)=0),"","Неверно!")</f>
      </c>
      <c r="B58" s="169">
        <v>157108</v>
      </c>
      <c r="C58" s="171" t="s">
        <v>611</v>
      </c>
      <c r="D58" s="171" t="s">
        <v>593</v>
      </c>
      <c r="E58" s="165"/>
      <c r="F58" s="176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25.5">
      <c r="A59" s="177">
        <f>IF((SUM('Раздел 2'!U28:U28)=0),"","Неверно!")</f>
      </c>
      <c r="B59" s="169">
        <v>157108</v>
      </c>
      <c r="C59" s="171" t="s">
        <v>612</v>
      </c>
      <c r="D59" s="171" t="s">
        <v>593</v>
      </c>
      <c r="E59" s="165"/>
      <c r="F59" s="176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25.5">
      <c r="A60" s="177">
        <f>IF((SUM('Раздел 2'!U29:U29)=0),"","Неверно!")</f>
      </c>
      <c r="B60" s="169">
        <v>157108</v>
      </c>
      <c r="C60" s="171" t="s">
        <v>613</v>
      </c>
      <c r="D60" s="171" t="s">
        <v>593</v>
      </c>
      <c r="E60" s="165"/>
      <c r="F60" s="176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25.5">
      <c r="A61" s="177">
        <f>IF((SUM('Раздел 2'!U30:U30)=0),"","Неверно!")</f>
      </c>
      <c r="B61" s="169">
        <v>157108</v>
      </c>
      <c r="C61" s="171" t="s">
        <v>614</v>
      </c>
      <c r="D61" s="171" t="s">
        <v>593</v>
      </c>
      <c r="E61" s="165"/>
      <c r="F61" s="176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25.5">
      <c r="A62" s="177">
        <f>IF((SUM('Раздел 2'!U31:U31)=0),"","Неверно!")</f>
      </c>
      <c r="B62" s="169">
        <v>157108</v>
      </c>
      <c r="C62" s="171" t="s">
        <v>615</v>
      </c>
      <c r="D62" s="171" t="s">
        <v>593</v>
      </c>
      <c r="E62" s="165"/>
      <c r="F62" s="176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25.5">
      <c r="A63" s="177">
        <f>IF((SUM('Раздел 2'!U32:U32)=0),"","Неверно!")</f>
      </c>
      <c r="B63" s="169">
        <v>157108</v>
      </c>
      <c r="C63" s="171" t="s">
        <v>616</v>
      </c>
      <c r="D63" s="171" t="s">
        <v>593</v>
      </c>
      <c r="E63" s="165"/>
      <c r="F63" s="176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25.5">
      <c r="A64" s="177">
        <f>IF((SUM('Раздел 2'!U33:U33)=0),"","Неверно!")</f>
      </c>
      <c r="B64" s="169">
        <v>157108</v>
      </c>
      <c r="C64" s="171" t="s">
        <v>617</v>
      </c>
      <c r="D64" s="171" t="s">
        <v>593</v>
      </c>
      <c r="E64" s="165"/>
      <c r="F64" s="176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25.5">
      <c r="A65" s="177">
        <f>IF((SUM('Раздел 2'!U34:U34)=0),"","Неверно!")</f>
      </c>
      <c r="B65" s="169">
        <v>157108</v>
      </c>
      <c r="C65" s="171" t="s">
        <v>618</v>
      </c>
      <c r="D65" s="171" t="s">
        <v>593</v>
      </c>
      <c r="E65" s="165"/>
      <c r="F65" s="176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25.5">
      <c r="A66" s="177">
        <f>IF((SUM('Раздел 2'!U35:U35)=0),"","Неверно!")</f>
      </c>
      <c r="B66" s="169">
        <v>157108</v>
      </c>
      <c r="C66" s="171" t="s">
        <v>619</v>
      </c>
      <c r="D66" s="171" t="s">
        <v>593</v>
      </c>
      <c r="E66" s="165"/>
      <c r="F66" s="176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25.5">
      <c r="A67" s="177">
        <f>IF((SUM('Раздел 2'!U36:U36)=0),"","Неверно!")</f>
      </c>
      <c r="B67" s="169">
        <v>157108</v>
      </c>
      <c r="C67" s="171" t="s">
        <v>620</v>
      </c>
      <c r="D67" s="171" t="s">
        <v>593</v>
      </c>
      <c r="E67" s="165"/>
      <c r="F67" s="176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25.5">
      <c r="A68" s="177">
        <f>IF((SUM('Раздел 2'!U37:U37)=0),"","Неверно!")</f>
      </c>
      <c r="B68" s="169">
        <v>157108</v>
      </c>
      <c r="C68" s="171" t="s">
        <v>621</v>
      </c>
      <c r="D68" s="171" t="s">
        <v>593</v>
      </c>
      <c r="E68" s="165"/>
      <c r="F68" s="176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25.5">
      <c r="A69" s="177">
        <f>IF((SUM('Раздел 2'!U38:U38)=0),"","Неверно!")</f>
      </c>
      <c r="B69" s="169">
        <v>157108</v>
      </c>
      <c r="C69" s="171" t="s">
        <v>622</v>
      </c>
      <c r="D69" s="171" t="s">
        <v>593</v>
      </c>
      <c r="E69" s="165"/>
      <c r="F69" s="176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25.5">
      <c r="A70" s="177">
        <f>IF((SUM('Раздел 2'!U39:U39)=0),"","Неверно!")</f>
      </c>
      <c r="B70" s="169">
        <v>157108</v>
      </c>
      <c r="C70" s="171" t="s">
        <v>623</v>
      </c>
      <c r="D70" s="171" t="s">
        <v>593</v>
      </c>
      <c r="E70" s="165"/>
      <c r="F70" s="176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25.5">
      <c r="A71" s="177">
        <f>IF((SUM('Раздел 2'!U40:U40)=0),"","Неверно!")</f>
      </c>
      <c r="B71" s="169">
        <v>157108</v>
      </c>
      <c r="C71" s="171" t="s">
        <v>624</v>
      </c>
      <c r="D71" s="171" t="s">
        <v>593</v>
      </c>
      <c r="E71" s="165"/>
      <c r="F71" s="176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25.5">
      <c r="A72" s="177">
        <f>IF((SUM('Раздел 2'!U41:U41)=0),"","Неверно!")</f>
      </c>
      <c r="B72" s="169">
        <v>157108</v>
      </c>
      <c r="C72" s="171" t="s">
        <v>625</v>
      </c>
      <c r="D72" s="171" t="s">
        <v>593</v>
      </c>
      <c r="E72" s="165"/>
      <c r="F72" s="176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25.5">
      <c r="A73" s="177">
        <f>IF((SUM('Раздел 2'!U42:U42)=0),"","Неверно!")</f>
      </c>
      <c r="B73" s="169">
        <v>157108</v>
      </c>
      <c r="C73" s="171" t="s">
        <v>626</v>
      </c>
      <c r="D73" s="171" t="s">
        <v>593</v>
      </c>
      <c r="E73" s="165"/>
      <c r="F73" s="176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25.5">
      <c r="A74" s="177">
        <f>IF((SUM('Раздел 2'!U43:U43)=0),"","Неверно!")</f>
      </c>
      <c r="B74" s="169">
        <v>157108</v>
      </c>
      <c r="C74" s="171" t="s">
        <v>627</v>
      </c>
      <c r="D74" s="171" t="s">
        <v>593</v>
      </c>
      <c r="E74" s="165"/>
      <c r="F74" s="176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25.5">
      <c r="A75" s="177">
        <f>IF((SUM('Раздел 2'!U44:U44)=0),"","Неверно!")</f>
      </c>
      <c r="B75" s="169">
        <v>157108</v>
      </c>
      <c r="C75" s="171" t="s">
        <v>628</v>
      </c>
      <c r="D75" s="171" t="s">
        <v>593</v>
      </c>
      <c r="E75" s="165"/>
      <c r="F75" s="176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25.5">
      <c r="A76" s="177">
        <f>IF((SUM('Раздел 2'!U45:U45)=0),"","Неверно!")</f>
      </c>
      <c r="B76" s="169">
        <v>157108</v>
      </c>
      <c r="C76" s="171" t="s">
        <v>629</v>
      </c>
      <c r="D76" s="171" t="s">
        <v>593</v>
      </c>
      <c r="E76" s="165"/>
      <c r="F76" s="176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25.5">
      <c r="A77" s="177">
        <f>IF((SUM('Раздел 2'!U46:U46)=0),"","Неверно!")</f>
      </c>
      <c r="B77" s="169">
        <v>157108</v>
      </c>
      <c r="C77" s="171" t="s">
        <v>630</v>
      </c>
      <c r="D77" s="171" t="s">
        <v>593</v>
      </c>
      <c r="E77" s="165"/>
      <c r="F77" s="176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25.5">
      <c r="A78" s="177">
        <f>IF((SUM('Раздел 2'!U47:U47)=0),"","Неверно!")</f>
      </c>
      <c r="B78" s="169">
        <v>157108</v>
      </c>
      <c r="C78" s="171" t="s">
        <v>631</v>
      </c>
      <c r="D78" s="171" t="s">
        <v>593</v>
      </c>
      <c r="E78" s="165"/>
      <c r="F78" s="176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25.5">
      <c r="A79" s="177">
        <f>IF((SUM('Раздел 2'!U48:U48)=0),"","Неверно!")</f>
      </c>
      <c r="B79" s="169">
        <v>157108</v>
      </c>
      <c r="C79" s="171" t="s">
        <v>632</v>
      </c>
      <c r="D79" s="171" t="s">
        <v>593</v>
      </c>
      <c r="E79" s="165"/>
      <c r="F79" s="176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25.5">
      <c r="A80" s="177">
        <f>IF((SUM('Раздел 2'!U49:U49)=0),"","Неверно!")</f>
      </c>
      <c r="B80" s="169">
        <v>157108</v>
      </c>
      <c r="C80" s="171" t="s">
        <v>633</v>
      </c>
      <c r="D80" s="171" t="s">
        <v>593</v>
      </c>
      <c r="E80" s="165"/>
      <c r="F80" s="176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25.5">
      <c r="A81" s="177">
        <f>IF((SUM('Раздел 2'!T9:T9)=0),"","Неверно!")</f>
      </c>
      <c r="B81" s="169">
        <v>157119</v>
      </c>
      <c r="C81" s="171" t="s">
        <v>634</v>
      </c>
      <c r="D81" s="171" t="s">
        <v>635</v>
      </c>
      <c r="E81" s="165"/>
      <c r="F81" s="176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25.5">
      <c r="A82" s="177">
        <f>IF((SUM('Раздел 2'!T10:T10)=0),"","Неверно!")</f>
      </c>
      <c r="B82" s="169">
        <v>157119</v>
      </c>
      <c r="C82" s="171" t="s">
        <v>636</v>
      </c>
      <c r="D82" s="171" t="s">
        <v>635</v>
      </c>
      <c r="E82" s="165"/>
      <c r="F82" s="176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25.5">
      <c r="A83" s="177">
        <f>IF((SUM('Раздел 2'!T11:T11)=0),"","Неверно!")</f>
      </c>
      <c r="B83" s="169">
        <v>157119</v>
      </c>
      <c r="C83" s="171" t="s">
        <v>637</v>
      </c>
      <c r="D83" s="171" t="s">
        <v>635</v>
      </c>
      <c r="E83" s="165"/>
      <c r="F83" s="176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25.5">
      <c r="A84" s="177">
        <f>IF((SUM('Раздел 2'!T12:T12)=0),"","Неверно!")</f>
      </c>
      <c r="B84" s="169">
        <v>157119</v>
      </c>
      <c r="C84" s="171" t="s">
        <v>638</v>
      </c>
      <c r="D84" s="171" t="s">
        <v>635</v>
      </c>
      <c r="E84" s="165"/>
      <c r="F84" s="176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25.5">
      <c r="A85" s="177">
        <f>IF((SUM('Раздел 2'!T13:T13)=0),"","Неверно!")</f>
      </c>
      <c r="B85" s="169">
        <v>157119</v>
      </c>
      <c r="C85" s="171" t="s">
        <v>639</v>
      </c>
      <c r="D85" s="171" t="s">
        <v>635</v>
      </c>
      <c r="E85" s="165"/>
      <c r="F85" s="176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25.5">
      <c r="A86" s="177">
        <f>IF((SUM('Раздел 2'!T14:T14)=0),"","Неверно!")</f>
      </c>
      <c r="B86" s="169">
        <v>157119</v>
      </c>
      <c r="C86" s="171" t="s">
        <v>640</v>
      </c>
      <c r="D86" s="171" t="s">
        <v>635</v>
      </c>
      <c r="E86" s="165"/>
      <c r="F86" s="176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25.5">
      <c r="A87" s="177">
        <f>IF((SUM('Раздел 2'!T15:T15)=0),"","Неверно!")</f>
      </c>
      <c r="B87" s="169">
        <v>157119</v>
      </c>
      <c r="C87" s="171" t="s">
        <v>641</v>
      </c>
      <c r="D87" s="171" t="s">
        <v>635</v>
      </c>
      <c r="E87" s="165"/>
      <c r="F87" s="176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25.5">
      <c r="A88" s="177">
        <f>IF((SUM('Раздел 2'!T16:T16)=0),"","Неверно!")</f>
      </c>
      <c r="B88" s="169">
        <v>157119</v>
      </c>
      <c r="C88" s="171" t="s">
        <v>642</v>
      </c>
      <c r="D88" s="171" t="s">
        <v>635</v>
      </c>
      <c r="E88" s="165"/>
      <c r="F88" s="176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25.5">
      <c r="A89" s="177">
        <f>IF((SUM('Раздел 2'!T17:T17)=0),"","Неверно!")</f>
      </c>
      <c r="B89" s="169">
        <v>157119</v>
      </c>
      <c r="C89" s="171" t="s">
        <v>643</v>
      </c>
      <c r="D89" s="171" t="s">
        <v>635</v>
      </c>
      <c r="E89" s="165"/>
      <c r="F89" s="176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25.5">
      <c r="A90" s="177">
        <f>IF((SUM('Раздел 2'!T18:T18)=0),"","Неверно!")</f>
      </c>
      <c r="B90" s="169">
        <v>157119</v>
      </c>
      <c r="C90" s="171" t="s">
        <v>644</v>
      </c>
      <c r="D90" s="171" t="s">
        <v>635</v>
      </c>
      <c r="E90" s="165"/>
      <c r="F90" s="176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25.5">
      <c r="A91" s="177">
        <f>IF((SUM('Раздел 2'!T19:T19)=0),"","Неверно!")</f>
      </c>
      <c r="B91" s="169">
        <v>157119</v>
      </c>
      <c r="C91" s="171" t="s">
        <v>645</v>
      </c>
      <c r="D91" s="171" t="s">
        <v>635</v>
      </c>
      <c r="E91" s="165"/>
      <c r="F91" s="176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25.5">
      <c r="A92" s="177">
        <f>IF((SUM('Раздел 2'!T20:T20)=0),"","Неверно!")</f>
      </c>
      <c r="B92" s="169">
        <v>157119</v>
      </c>
      <c r="C92" s="171" t="s">
        <v>646</v>
      </c>
      <c r="D92" s="171" t="s">
        <v>635</v>
      </c>
      <c r="E92" s="165"/>
      <c r="F92" s="176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25.5">
      <c r="A93" s="177">
        <f>IF((SUM('Раздел 2'!T21:T21)=0),"","Неверно!")</f>
      </c>
      <c r="B93" s="169">
        <v>157119</v>
      </c>
      <c r="C93" s="171" t="s">
        <v>647</v>
      </c>
      <c r="D93" s="171" t="s">
        <v>635</v>
      </c>
      <c r="E93" s="165"/>
      <c r="F93" s="176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25.5">
      <c r="A94" s="177">
        <f>IF((SUM('Раздел 2'!T22:T22)=0),"","Неверно!")</f>
      </c>
      <c r="B94" s="169">
        <v>157119</v>
      </c>
      <c r="C94" s="171" t="s">
        <v>648</v>
      </c>
      <c r="D94" s="171" t="s">
        <v>635</v>
      </c>
      <c r="E94" s="165"/>
      <c r="F94" s="176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25.5">
      <c r="A95" s="177">
        <f>IF((SUM('Раздел 2'!T23:T23)=0),"","Неверно!")</f>
      </c>
      <c r="B95" s="169">
        <v>157119</v>
      </c>
      <c r="C95" s="171" t="s">
        <v>649</v>
      </c>
      <c r="D95" s="171" t="s">
        <v>635</v>
      </c>
      <c r="E95" s="165"/>
      <c r="F95" s="176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25.5">
      <c r="A96" s="177">
        <f>IF((SUM('Раздел 2'!T24:T24)=0),"","Неверно!")</f>
      </c>
      <c r="B96" s="169">
        <v>157119</v>
      </c>
      <c r="C96" s="171" t="s">
        <v>650</v>
      </c>
      <c r="D96" s="171" t="s">
        <v>635</v>
      </c>
      <c r="E96" s="165"/>
      <c r="F96" s="176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25.5">
      <c r="A97" s="177">
        <f>IF((SUM('Раздел 2'!T25:T25)=0),"","Неверно!")</f>
      </c>
      <c r="B97" s="169">
        <v>157119</v>
      </c>
      <c r="C97" s="171" t="s">
        <v>651</v>
      </c>
      <c r="D97" s="171" t="s">
        <v>635</v>
      </c>
      <c r="E97" s="165"/>
      <c r="F97" s="176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25.5">
      <c r="A98" s="177">
        <f>IF((SUM('Раздел 2'!T26:T26)=0),"","Неверно!")</f>
      </c>
      <c r="B98" s="169">
        <v>157119</v>
      </c>
      <c r="C98" s="171" t="s">
        <v>652</v>
      </c>
      <c r="D98" s="171" t="s">
        <v>635</v>
      </c>
      <c r="E98" s="165"/>
      <c r="F98" s="176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25.5">
      <c r="A99" s="177">
        <f>IF((SUM('Раздел 2'!T27:T27)=0),"","Неверно!")</f>
      </c>
      <c r="B99" s="169">
        <v>157119</v>
      </c>
      <c r="C99" s="171" t="s">
        <v>653</v>
      </c>
      <c r="D99" s="171" t="s">
        <v>635</v>
      </c>
      <c r="E99" s="165"/>
      <c r="F99" s="176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25.5">
      <c r="A100" s="177">
        <f>IF((SUM('Раздел 2'!T28:T28)=0),"","Неверно!")</f>
      </c>
      <c r="B100" s="169">
        <v>157119</v>
      </c>
      <c r="C100" s="171" t="s">
        <v>654</v>
      </c>
      <c r="D100" s="171" t="s">
        <v>635</v>
      </c>
      <c r="E100" s="165"/>
      <c r="F100" s="176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25.5">
      <c r="A101" s="177">
        <f>IF((SUM('Раздел 2'!T29:T29)=0),"","Неверно!")</f>
      </c>
      <c r="B101" s="169">
        <v>157119</v>
      </c>
      <c r="C101" s="171" t="s">
        <v>655</v>
      </c>
      <c r="D101" s="171" t="s">
        <v>635</v>
      </c>
      <c r="E101" s="165"/>
      <c r="F101" s="176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25.5">
      <c r="A102" s="177">
        <f>IF((SUM('Раздел 2'!T30:T30)=0),"","Неверно!")</f>
      </c>
      <c r="B102" s="169">
        <v>157119</v>
      </c>
      <c r="C102" s="171" t="s">
        <v>656</v>
      </c>
      <c r="D102" s="171" t="s">
        <v>635</v>
      </c>
      <c r="E102" s="165"/>
      <c r="F102" s="176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25.5">
      <c r="A103" s="177">
        <f>IF((SUM('Раздел 2'!T31:T31)=0),"","Неверно!")</f>
      </c>
      <c r="B103" s="169">
        <v>157119</v>
      </c>
      <c r="C103" s="171" t="s">
        <v>657</v>
      </c>
      <c r="D103" s="171" t="s">
        <v>635</v>
      </c>
      <c r="E103" s="165"/>
      <c r="F103" s="176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25.5">
      <c r="A104" s="177">
        <f>IF((SUM('Раздел 2'!T32:T32)=0),"","Неверно!")</f>
      </c>
      <c r="B104" s="169">
        <v>157119</v>
      </c>
      <c r="C104" s="171" t="s">
        <v>658</v>
      </c>
      <c r="D104" s="171" t="s">
        <v>635</v>
      </c>
      <c r="E104" s="165"/>
      <c r="F104" s="176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25.5">
      <c r="A105" s="177">
        <f>IF((SUM('Раздел 2'!T33:T33)=0),"","Неверно!")</f>
      </c>
      <c r="B105" s="169">
        <v>157119</v>
      </c>
      <c r="C105" s="171" t="s">
        <v>659</v>
      </c>
      <c r="D105" s="171" t="s">
        <v>635</v>
      </c>
      <c r="E105" s="165"/>
      <c r="F105" s="176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25.5">
      <c r="A106" s="177">
        <f>IF((SUM('Раздел 2'!T34:T34)=0),"","Неверно!")</f>
      </c>
      <c r="B106" s="169">
        <v>157119</v>
      </c>
      <c r="C106" s="171" t="s">
        <v>660</v>
      </c>
      <c r="D106" s="171" t="s">
        <v>635</v>
      </c>
      <c r="E106" s="165"/>
      <c r="F106" s="176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25.5">
      <c r="A107" s="177">
        <f>IF((SUM('Раздел 2'!T35:T35)=0),"","Неверно!")</f>
      </c>
      <c r="B107" s="169">
        <v>157119</v>
      </c>
      <c r="C107" s="171" t="s">
        <v>661</v>
      </c>
      <c r="D107" s="171" t="s">
        <v>635</v>
      </c>
      <c r="E107" s="165"/>
      <c r="F107" s="176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25.5">
      <c r="A108" s="177">
        <f>IF((SUM('Раздел 2'!T36:T36)=0),"","Неверно!")</f>
      </c>
      <c r="B108" s="169">
        <v>157119</v>
      </c>
      <c r="C108" s="171" t="s">
        <v>662</v>
      </c>
      <c r="D108" s="171" t="s">
        <v>635</v>
      </c>
      <c r="E108" s="165"/>
      <c r="F108" s="176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25.5">
      <c r="A109" s="177">
        <f>IF((SUM('Раздел 2'!T37:T37)=0),"","Неверно!")</f>
      </c>
      <c r="B109" s="169">
        <v>157119</v>
      </c>
      <c r="C109" s="171" t="s">
        <v>663</v>
      </c>
      <c r="D109" s="171" t="s">
        <v>635</v>
      </c>
      <c r="E109" s="165"/>
      <c r="F109" s="176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25.5">
      <c r="A110" s="177">
        <f>IF((SUM('Раздел 2'!T38:T38)=0),"","Неверно!")</f>
      </c>
      <c r="B110" s="169">
        <v>157119</v>
      </c>
      <c r="C110" s="171" t="s">
        <v>664</v>
      </c>
      <c r="D110" s="171" t="s">
        <v>635</v>
      </c>
      <c r="E110" s="165"/>
      <c r="F110" s="176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25.5">
      <c r="A111" s="177">
        <f>IF((SUM('Раздел 2'!T39:T39)=0),"","Неверно!")</f>
      </c>
      <c r="B111" s="169">
        <v>157119</v>
      </c>
      <c r="C111" s="171" t="s">
        <v>665</v>
      </c>
      <c r="D111" s="171" t="s">
        <v>635</v>
      </c>
      <c r="E111" s="165"/>
      <c r="F111" s="176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25.5">
      <c r="A112" s="177">
        <f>IF((SUM('Раздел 2'!T40:T40)=0),"","Неверно!")</f>
      </c>
      <c r="B112" s="169">
        <v>157119</v>
      </c>
      <c r="C112" s="171" t="s">
        <v>666</v>
      </c>
      <c r="D112" s="171" t="s">
        <v>635</v>
      </c>
      <c r="E112" s="165"/>
      <c r="F112" s="176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25.5">
      <c r="A113" s="177">
        <f>IF((SUM('Раздел 2'!T41:T41)=0),"","Неверно!")</f>
      </c>
      <c r="B113" s="169">
        <v>157119</v>
      </c>
      <c r="C113" s="171" t="s">
        <v>667</v>
      </c>
      <c r="D113" s="171" t="s">
        <v>635</v>
      </c>
      <c r="E113" s="165"/>
      <c r="F113" s="176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25.5">
      <c r="A114" s="177">
        <f>IF((SUM('Раздел 2'!T42:T42)=0),"","Неверно!")</f>
      </c>
      <c r="B114" s="169">
        <v>157119</v>
      </c>
      <c r="C114" s="171" t="s">
        <v>668</v>
      </c>
      <c r="D114" s="171" t="s">
        <v>635</v>
      </c>
      <c r="E114" s="165"/>
      <c r="F114" s="176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25.5">
      <c r="A115" s="177">
        <f>IF((SUM('Раздел 2'!T43:T43)=0),"","Неверно!")</f>
      </c>
      <c r="B115" s="169">
        <v>157119</v>
      </c>
      <c r="C115" s="171" t="s">
        <v>669</v>
      </c>
      <c r="D115" s="171" t="s">
        <v>635</v>
      </c>
      <c r="E115" s="165"/>
      <c r="F115" s="176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25.5">
      <c r="A116" s="177">
        <f>IF((SUM('Раздел 2'!T44:T44)=0),"","Неверно!")</f>
      </c>
      <c r="B116" s="169">
        <v>157119</v>
      </c>
      <c r="C116" s="171" t="s">
        <v>670</v>
      </c>
      <c r="D116" s="171" t="s">
        <v>635</v>
      </c>
      <c r="E116" s="165"/>
      <c r="F116" s="176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25.5">
      <c r="A117" s="177">
        <f>IF((SUM('Раздел 2'!T45:T45)=0),"","Неверно!")</f>
      </c>
      <c r="B117" s="169">
        <v>157119</v>
      </c>
      <c r="C117" s="171" t="s">
        <v>671</v>
      </c>
      <c r="D117" s="171" t="s">
        <v>635</v>
      </c>
      <c r="E117" s="165"/>
      <c r="F117" s="176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25.5">
      <c r="A118" s="177">
        <f>IF((SUM('Раздел 2'!T46:T46)=0),"","Неверно!")</f>
      </c>
      <c r="B118" s="169">
        <v>157119</v>
      </c>
      <c r="C118" s="171" t="s">
        <v>672</v>
      </c>
      <c r="D118" s="171" t="s">
        <v>635</v>
      </c>
      <c r="E118" s="165"/>
      <c r="F118" s="176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25.5">
      <c r="A119" s="177">
        <f>IF((SUM('Раздел 2'!T47:T47)=0),"","Неверно!")</f>
      </c>
      <c r="B119" s="169">
        <v>157119</v>
      </c>
      <c r="C119" s="171" t="s">
        <v>673</v>
      </c>
      <c r="D119" s="171" t="s">
        <v>635</v>
      </c>
      <c r="E119" s="165"/>
      <c r="F119" s="176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25.5">
      <c r="A120" s="177">
        <f>IF((SUM('Раздел 2'!T48:T48)=0),"","Неверно!")</f>
      </c>
      <c r="B120" s="169">
        <v>157119</v>
      </c>
      <c r="C120" s="171" t="s">
        <v>674</v>
      </c>
      <c r="D120" s="171" t="s">
        <v>635</v>
      </c>
      <c r="E120" s="165"/>
      <c r="F120" s="176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25.5">
      <c r="A121" s="177">
        <f>IF((SUM('Раздел 2'!T49:T49)=0),"","Неверно!")</f>
      </c>
      <c r="B121" s="169">
        <v>157119</v>
      </c>
      <c r="C121" s="171" t="s">
        <v>675</v>
      </c>
      <c r="D121" s="171" t="s">
        <v>635</v>
      </c>
      <c r="E121" s="165"/>
      <c r="F121" s="176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25.5">
      <c r="A122" s="177">
        <f>IF((SUM('Раздел 2'!Q9:Q9)=0),"","Неверно!")</f>
      </c>
      <c r="B122" s="169">
        <v>157186</v>
      </c>
      <c r="C122" s="171" t="s">
        <v>676</v>
      </c>
      <c r="D122" s="171" t="s">
        <v>677</v>
      </c>
      <c r="E122" s="165"/>
      <c r="F122" s="176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25.5">
      <c r="A123" s="177">
        <f>IF((SUM('Раздел 2'!Q10:Q10)=0),"","Неверно!")</f>
      </c>
      <c r="B123" s="169">
        <v>157186</v>
      </c>
      <c r="C123" s="171" t="s">
        <v>678</v>
      </c>
      <c r="D123" s="171" t="s">
        <v>677</v>
      </c>
      <c r="E123" s="165"/>
      <c r="F123" s="176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25.5">
      <c r="A124" s="177">
        <f>IF((SUM('Раздел 2'!Q11:Q11)=0),"","Неверно!")</f>
      </c>
      <c r="B124" s="169">
        <v>157186</v>
      </c>
      <c r="C124" s="171" t="s">
        <v>679</v>
      </c>
      <c r="D124" s="171" t="s">
        <v>677</v>
      </c>
      <c r="E124" s="165"/>
      <c r="F124" s="176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25.5">
      <c r="A125" s="177">
        <f>IF((SUM('Раздел 2'!Q12:Q12)=0),"","Неверно!")</f>
      </c>
      <c r="B125" s="169">
        <v>157186</v>
      </c>
      <c r="C125" s="171" t="s">
        <v>680</v>
      </c>
      <c r="D125" s="171" t="s">
        <v>677</v>
      </c>
      <c r="E125" s="165"/>
      <c r="F125" s="176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25.5">
      <c r="A126" s="177">
        <f>IF((SUM('Раздел 2'!Q13:Q13)=0),"","Неверно!")</f>
      </c>
      <c r="B126" s="169">
        <v>157186</v>
      </c>
      <c r="C126" s="171" t="s">
        <v>681</v>
      </c>
      <c r="D126" s="171" t="s">
        <v>677</v>
      </c>
      <c r="E126" s="165"/>
      <c r="F126" s="176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25.5">
      <c r="A127" s="177">
        <f>IF((SUM('Раздел 2'!Q14:Q14)=0),"","Неверно!")</f>
      </c>
      <c r="B127" s="169">
        <v>157186</v>
      </c>
      <c r="C127" s="171" t="s">
        <v>682</v>
      </c>
      <c r="D127" s="171" t="s">
        <v>677</v>
      </c>
      <c r="E127" s="165"/>
      <c r="F127" s="176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25.5">
      <c r="A128" s="177">
        <f>IF((SUM('Раздел 2'!Q15:Q15)=0),"","Неверно!")</f>
      </c>
      <c r="B128" s="169">
        <v>157186</v>
      </c>
      <c r="C128" s="171" t="s">
        <v>683</v>
      </c>
      <c r="D128" s="171" t="s">
        <v>677</v>
      </c>
      <c r="E128" s="165"/>
      <c r="F128" s="176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25.5">
      <c r="A129" s="177">
        <f>IF((SUM('Раздел 2'!Q16:Q16)=0),"","Неверно!")</f>
      </c>
      <c r="B129" s="169">
        <v>157186</v>
      </c>
      <c r="C129" s="171" t="s">
        <v>684</v>
      </c>
      <c r="D129" s="171" t="s">
        <v>677</v>
      </c>
      <c r="E129" s="165"/>
      <c r="F129" s="176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25.5">
      <c r="A130" s="177">
        <f>IF((SUM('Раздел 2'!Q17:Q17)=0),"","Неверно!")</f>
      </c>
      <c r="B130" s="169">
        <v>157186</v>
      </c>
      <c r="C130" s="171" t="s">
        <v>685</v>
      </c>
      <c r="D130" s="171" t="s">
        <v>677</v>
      </c>
      <c r="E130" s="165"/>
      <c r="F130" s="176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25.5">
      <c r="A131" s="177">
        <f>IF((SUM('Раздел 2'!Q18:Q18)=0),"","Неверно!")</f>
      </c>
      <c r="B131" s="169">
        <v>157186</v>
      </c>
      <c r="C131" s="171" t="s">
        <v>686</v>
      </c>
      <c r="D131" s="171" t="s">
        <v>677</v>
      </c>
      <c r="E131" s="165"/>
      <c r="F131" s="176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25.5">
      <c r="A132" s="177">
        <f>IF((SUM('Раздел 2'!Q19:Q19)=0),"","Неверно!")</f>
      </c>
      <c r="B132" s="169">
        <v>157186</v>
      </c>
      <c r="C132" s="171" t="s">
        <v>687</v>
      </c>
      <c r="D132" s="171" t="s">
        <v>677</v>
      </c>
      <c r="E132" s="165"/>
      <c r="F132" s="176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25.5">
      <c r="A133" s="177">
        <f>IF((SUM('Раздел 2'!Q20:Q20)=0),"","Неверно!")</f>
      </c>
      <c r="B133" s="169">
        <v>157186</v>
      </c>
      <c r="C133" s="171" t="s">
        <v>688</v>
      </c>
      <c r="D133" s="171" t="s">
        <v>677</v>
      </c>
      <c r="E133" s="165"/>
      <c r="F133" s="176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25.5">
      <c r="A134" s="177">
        <f>IF((SUM('Раздел 2'!Q21:Q21)=0),"","Неверно!")</f>
      </c>
      <c r="B134" s="169">
        <v>157186</v>
      </c>
      <c r="C134" s="171" t="s">
        <v>689</v>
      </c>
      <c r="D134" s="171" t="s">
        <v>677</v>
      </c>
      <c r="E134" s="165"/>
      <c r="F134" s="176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25.5">
      <c r="A135" s="177">
        <f>IF((SUM('Раздел 2'!Q22:Q22)=0),"","Неверно!")</f>
      </c>
      <c r="B135" s="169">
        <v>157186</v>
      </c>
      <c r="C135" s="171" t="s">
        <v>690</v>
      </c>
      <c r="D135" s="171" t="s">
        <v>677</v>
      </c>
      <c r="E135" s="165"/>
      <c r="F135" s="176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25.5">
      <c r="A136" s="177">
        <f>IF((SUM('Раздел 2'!Q23:Q23)=0),"","Неверно!")</f>
      </c>
      <c r="B136" s="169">
        <v>157186</v>
      </c>
      <c r="C136" s="171" t="s">
        <v>691</v>
      </c>
      <c r="D136" s="171" t="s">
        <v>677</v>
      </c>
      <c r="E136" s="165"/>
      <c r="F136" s="176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25.5">
      <c r="A137" s="177">
        <f>IF((SUM('Раздел 2'!Q24:Q24)=0),"","Неверно!")</f>
      </c>
      <c r="B137" s="169">
        <v>157186</v>
      </c>
      <c r="C137" s="171" t="s">
        <v>692</v>
      </c>
      <c r="D137" s="171" t="s">
        <v>677</v>
      </c>
      <c r="E137" s="165"/>
      <c r="F137" s="176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25.5">
      <c r="A138" s="177">
        <f>IF((SUM('Раздел 2'!Q25:Q25)=0),"","Неверно!")</f>
      </c>
      <c r="B138" s="169">
        <v>157186</v>
      </c>
      <c r="C138" s="171" t="s">
        <v>693</v>
      </c>
      <c r="D138" s="171" t="s">
        <v>677</v>
      </c>
      <c r="E138" s="165"/>
      <c r="F138" s="176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25.5">
      <c r="A139" s="177">
        <f>IF((SUM('Раздел 2'!Q26:Q26)=0),"","Неверно!")</f>
      </c>
      <c r="B139" s="169">
        <v>157186</v>
      </c>
      <c r="C139" s="171" t="s">
        <v>694</v>
      </c>
      <c r="D139" s="171" t="s">
        <v>677</v>
      </c>
      <c r="E139" s="165"/>
      <c r="F139" s="176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25.5">
      <c r="A140" s="177">
        <f>IF((SUM('Раздел 2'!Q27:Q27)=0),"","Неверно!")</f>
      </c>
      <c r="B140" s="169">
        <v>157186</v>
      </c>
      <c r="C140" s="171" t="s">
        <v>695</v>
      </c>
      <c r="D140" s="171" t="s">
        <v>677</v>
      </c>
      <c r="E140" s="165"/>
      <c r="F140" s="176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25.5">
      <c r="A141" s="177">
        <f>IF((SUM('Раздел 2'!Q28:Q28)=0),"","Неверно!")</f>
      </c>
      <c r="B141" s="169">
        <v>157186</v>
      </c>
      <c r="C141" s="171" t="s">
        <v>696</v>
      </c>
      <c r="D141" s="171" t="s">
        <v>677</v>
      </c>
      <c r="E141" s="165"/>
      <c r="F141" s="176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25.5">
      <c r="A142" s="177">
        <f>IF((SUM('Раздел 2'!Q29:Q29)=0),"","Неверно!")</f>
      </c>
      <c r="B142" s="169">
        <v>157186</v>
      </c>
      <c r="C142" s="171" t="s">
        <v>0</v>
      </c>
      <c r="D142" s="171" t="s">
        <v>677</v>
      </c>
      <c r="E142" s="165"/>
      <c r="F142" s="176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25.5">
      <c r="A143" s="177">
        <f>IF((SUM('Раздел 2'!Q30:Q30)=0),"","Неверно!")</f>
      </c>
      <c r="B143" s="169">
        <v>157186</v>
      </c>
      <c r="C143" s="171" t="s">
        <v>1</v>
      </c>
      <c r="D143" s="171" t="s">
        <v>677</v>
      </c>
      <c r="E143" s="165"/>
      <c r="F143" s="176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25.5">
      <c r="A144" s="177">
        <f>IF((SUM('Раздел 2'!Q31:Q31)=0),"","Неверно!")</f>
      </c>
      <c r="B144" s="169">
        <v>157186</v>
      </c>
      <c r="C144" s="171" t="s">
        <v>2</v>
      </c>
      <c r="D144" s="171" t="s">
        <v>677</v>
      </c>
      <c r="E144" s="165"/>
      <c r="F144" s="176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25.5">
      <c r="A145" s="177">
        <f>IF((SUM('Раздел 2'!Q32:Q32)=0),"","Неверно!")</f>
      </c>
      <c r="B145" s="169">
        <v>157186</v>
      </c>
      <c r="C145" s="171" t="s">
        <v>3</v>
      </c>
      <c r="D145" s="171" t="s">
        <v>677</v>
      </c>
      <c r="E145" s="165"/>
      <c r="F145" s="176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25.5">
      <c r="A146" s="177">
        <f>IF((SUM('Раздел 2'!Q33:Q33)=0),"","Неверно!")</f>
      </c>
      <c r="B146" s="169">
        <v>157186</v>
      </c>
      <c r="C146" s="171" t="s">
        <v>4</v>
      </c>
      <c r="D146" s="171" t="s">
        <v>677</v>
      </c>
      <c r="E146" s="165"/>
      <c r="F146" s="176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25.5">
      <c r="A147" s="177">
        <f>IF((SUM('Раздел 2'!Q34:Q34)=0),"","Неверно!")</f>
      </c>
      <c r="B147" s="169">
        <v>157186</v>
      </c>
      <c r="C147" s="171" t="s">
        <v>5</v>
      </c>
      <c r="D147" s="171" t="s">
        <v>677</v>
      </c>
      <c r="E147" s="165"/>
      <c r="F147" s="176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25.5">
      <c r="A148" s="177">
        <f>IF((SUM('Раздел 2'!Q35:Q35)=0),"","Неверно!")</f>
      </c>
      <c r="B148" s="169">
        <v>157186</v>
      </c>
      <c r="C148" s="171" t="s">
        <v>6</v>
      </c>
      <c r="D148" s="171" t="s">
        <v>677</v>
      </c>
      <c r="E148" s="165"/>
      <c r="F148" s="176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25.5">
      <c r="A149" s="177">
        <f>IF((SUM('Раздел 2'!Q36:Q36)=0),"","Неверно!")</f>
      </c>
      <c r="B149" s="169">
        <v>157186</v>
      </c>
      <c r="C149" s="171" t="s">
        <v>7</v>
      </c>
      <c r="D149" s="171" t="s">
        <v>677</v>
      </c>
      <c r="E149" s="165"/>
      <c r="F149" s="176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25.5">
      <c r="A150" s="177">
        <f>IF((SUM('Раздел 2'!Q37:Q37)=0),"","Неверно!")</f>
      </c>
      <c r="B150" s="169">
        <v>157186</v>
      </c>
      <c r="C150" s="171" t="s">
        <v>8</v>
      </c>
      <c r="D150" s="171" t="s">
        <v>677</v>
      </c>
      <c r="E150" s="165"/>
      <c r="F150" s="176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25.5">
      <c r="A151" s="177">
        <f>IF((SUM('Раздел 2'!Q38:Q38)=0),"","Неверно!")</f>
      </c>
      <c r="B151" s="169">
        <v>157186</v>
      </c>
      <c r="C151" s="171" t="s">
        <v>9</v>
      </c>
      <c r="D151" s="171" t="s">
        <v>677</v>
      </c>
      <c r="E151" s="165"/>
      <c r="F151" s="176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25.5">
      <c r="A152" s="177">
        <f>IF((SUM('Раздел 2'!Q39:Q39)=0),"","Неверно!")</f>
      </c>
      <c r="B152" s="169">
        <v>157186</v>
      </c>
      <c r="C152" s="171" t="s">
        <v>10</v>
      </c>
      <c r="D152" s="171" t="s">
        <v>677</v>
      </c>
      <c r="E152" s="165"/>
      <c r="F152" s="176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25.5">
      <c r="A153" s="177">
        <f>IF((SUM('Раздел 2'!Q40:Q40)=0),"","Неверно!")</f>
      </c>
      <c r="B153" s="169">
        <v>157186</v>
      </c>
      <c r="C153" s="171" t="s">
        <v>11</v>
      </c>
      <c r="D153" s="171" t="s">
        <v>677</v>
      </c>
      <c r="E153" s="165"/>
      <c r="F153" s="176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25.5">
      <c r="A154" s="177">
        <f>IF((SUM('Раздел 2'!Q41:Q41)=0),"","Неверно!")</f>
      </c>
      <c r="B154" s="169">
        <v>157186</v>
      </c>
      <c r="C154" s="171" t="s">
        <v>12</v>
      </c>
      <c r="D154" s="171" t="s">
        <v>677</v>
      </c>
      <c r="E154" s="165"/>
      <c r="F154" s="176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25.5">
      <c r="A155" s="177">
        <f>IF((SUM('Раздел 2'!Q42:Q42)=0),"","Неверно!")</f>
      </c>
      <c r="B155" s="169">
        <v>157186</v>
      </c>
      <c r="C155" s="171" t="s">
        <v>13</v>
      </c>
      <c r="D155" s="171" t="s">
        <v>677</v>
      </c>
      <c r="E155" s="165"/>
      <c r="F155" s="176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25.5">
      <c r="A156" s="177">
        <f>IF((SUM('Раздел 2'!Q43:Q43)=0),"","Неверно!")</f>
      </c>
      <c r="B156" s="169">
        <v>157186</v>
      </c>
      <c r="C156" s="171" t="s">
        <v>14</v>
      </c>
      <c r="D156" s="171" t="s">
        <v>677</v>
      </c>
      <c r="E156" s="165"/>
      <c r="F156" s="176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25.5">
      <c r="A157" s="177">
        <f>IF((SUM('Раздел 2'!Q44:Q44)=0),"","Неверно!")</f>
      </c>
      <c r="B157" s="169">
        <v>157186</v>
      </c>
      <c r="C157" s="171" t="s">
        <v>15</v>
      </c>
      <c r="D157" s="171" t="s">
        <v>677</v>
      </c>
      <c r="E157" s="165"/>
      <c r="F157" s="176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25.5">
      <c r="A158" s="177">
        <f>IF((SUM('Раздел 2'!Q45:Q45)=0),"","Неверно!")</f>
      </c>
      <c r="B158" s="169">
        <v>157186</v>
      </c>
      <c r="C158" s="171" t="s">
        <v>16</v>
      </c>
      <c r="D158" s="171" t="s">
        <v>677</v>
      </c>
      <c r="E158" s="165"/>
      <c r="F158" s="176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25.5">
      <c r="A159" s="177">
        <f>IF((SUM('Раздел 2'!Q46:Q46)=0),"","Неверно!")</f>
      </c>
      <c r="B159" s="169">
        <v>157186</v>
      </c>
      <c r="C159" s="171" t="s">
        <v>17</v>
      </c>
      <c r="D159" s="171" t="s">
        <v>677</v>
      </c>
      <c r="E159" s="165"/>
      <c r="F159" s="176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25.5">
      <c r="A160" s="177">
        <f>IF((SUM('Раздел 2'!Q47:Q47)=0),"","Неверно!")</f>
      </c>
      <c r="B160" s="169">
        <v>157186</v>
      </c>
      <c r="C160" s="171" t="s">
        <v>18</v>
      </c>
      <c r="D160" s="171" t="s">
        <v>677</v>
      </c>
      <c r="E160" s="165"/>
      <c r="F160" s="176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25.5">
      <c r="A161" s="177">
        <f>IF((SUM('Раздел 2'!Q48:Q48)=0),"","Неверно!")</f>
      </c>
      <c r="B161" s="169">
        <v>157186</v>
      </c>
      <c r="C161" s="171" t="s">
        <v>19</v>
      </c>
      <c r="D161" s="171" t="s">
        <v>677</v>
      </c>
      <c r="E161" s="165"/>
      <c r="F161" s="176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25.5">
      <c r="A162" s="177">
        <f>IF((SUM('Раздел 2'!Q49:Q49)=0),"","Неверно!")</f>
      </c>
      <c r="B162" s="169">
        <v>157186</v>
      </c>
      <c r="C162" s="171" t="s">
        <v>20</v>
      </c>
      <c r="D162" s="171" t="s">
        <v>677</v>
      </c>
      <c r="E162" s="165"/>
      <c r="F162" s="176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12.75">
      <c r="A163" s="119"/>
      <c r="B163" s="120"/>
      <c r="C163" s="116"/>
      <c r="D163" s="116"/>
      <c r="E163" s="124"/>
      <c r="F163" s="176"/>
    </row>
    <row r="164" spans="1:6" ht="12.75">
      <c r="A164" s="119"/>
      <c r="B164" s="120"/>
      <c r="C164" s="116"/>
      <c r="D164" s="116"/>
      <c r="E164" s="124"/>
      <c r="F164" s="176"/>
    </row>
    <row r="165" spans="1:6" ht="12.75">
      <c r="A165" s="119"/>
      <c r="B165" s="120"/>
      <c r="C165" s="116"/>
      <c r="D165" s="116"/>
      <c r="E165" s="124"/>
      <c r="F165" s="176"/>
    </row>
    <row r="166" spans="1:6" ht="12.75">
      <c r="A166" s="119"/>
      <c r="B166" s="120"/>
      <c r="C166" s="116"/>
      <c r="D166" s="116"/>
      <c r="E166" s="124"/>
      <c r="F166" s="176"/>
    </row>
    <row r="167" spans="1:6" ht="12.75">
      <c r="A167" s="119"/>
      <c r="B167" s="120"/>
      <c r="C167" s="116"/>
      <c r="D167" s="116"/>
      <c r="E167" s="124"/>
      <c r="F167" s="176"/>
    </row>
    <row r="168" spans="1:6" ht="12.75">
      <c r="A168" s="119"/>
      <c r="B168" s="120"/>
      <c r="C168" s="116"/>
      <c r="D168" s="116"/>
      <c r="E168" s="124"/>
      <c r="F168" s="176"/>
    </row>
    <row r="169" spans="1:6" ht="12.75">
      <c r="A169" s="119"/>
      <c r="B169" s="120"/>
      <c r="C169" s="116"/>
      <c r="D169" s="116"/>
      <c r="E169" s="124"/>
      <c r="F169" s="176"/>
    </row>
    <row r="170" spans="1:6" ht="12.75">
      <c r="A170" s="119"/>
      <c r="B170" s="120"/>
      <c r="C170" s="116"/>
      <c r="D170" s="116"/>
      <c r="E170" s="124"/>
      <c r="F170" s="176"/>
    </row>
    <row r="171" spans="1:6" ht="12.75">
      <c r="A171" s="119"/>
      <c r="B171" s="120"/>
      <c r="C171" s="116"/>
      <c r="D171" s="116"/>
      <c r="E171" s="124"/>
      <c r="F171" s="176"/>
    </row>
    <row r="172" spans="1:6" ht="12.75">
      <c r="A172" s="119"/>
      <c r="B172" s="120"/>
      <c r="C172" s="116"/>
      <c r="D172" s="116"/>
      <c r="E172" s="124"/>
      <c r="F172" s="176"/>
    </row>
    <row r="173" spans="1:6" ht="12.75">
      <c r="A173" s="119"/>
      <c r="B173" s="120"/>
      <c r="C173" s="116"/>
      <c r="D173" s="116"/>
      <c r="E173" s="124"/>
      <c r="F173" s="176"/>
    </row>
    <row r="174" spans="1:6" ht="12.75">
      <c r="A174" s="119"/>
      <c r="B174" s="120"/>
      <c r="C174" s="116"/>
      <c r="D174" s="116"/>
      <c r="E174" s="124"/>
      <c r="F174" s="176"/>
    </row>
    <row r="175" spans="1:6" ht="12.75">
      <c r="A175" s="119"/>
      <c r="B175" s="120"/>
      <c r="C175" s="116"/>
      <c r="D175" s="116"/>
      <c r="E175" s="124"/>
      <c r="F175" s="176"/>
    </row>
    <row r="176" spans="1:6" ht="12.75">
      <c r="A176" s="119"/>
      <c r="B176" s="120"/>
      <c r="C176" s="116"/>
      <c r="D176" s="116"/>
      <c r="E176" s="124"/>
      <c r="F176" s="176"/>
    </row>
    <row r="177" spans="1:6" ht="12.75">
      <c r="A177" s="119"/>
      <c r="B177" s="120"/>
      <c r="C177" s="116"/>
      <c r="D177" s="116"/>
      <c r="E177" s="124"/>
      <c r="F177" s="176"/>
    </row>
    <row r="178" spans="1:6" ht="12.75">
      <c r="A178" s="119"/>
      <c r="B178" s="120"/>
      <c r="C178" s="116"/>
      <c r="D178" s="116"/>
      <c r="E178" s="124"/>
      <c r="F178" s="176"/>
    </row>
    <row r="179" spans="1:6" ht="12.75">
      <c r="A179" s="119"/>
      <c r="B179" s="120"/>
      <c r="C179" s="116"/>
      <c r="D179" s="116"/>
      <c r="E179" s="124"/>
      <c r="F179" s="176"/>
    </row>
    <row r="180" spans="1:6" ht="12.75">
      <c r="A180" s="119"/>
      <c r="B180" s="120"/>
      <c r="C180" s="116"/>
      <c r="D180" s="116"/>
      <c r="E180" s="124"/>
      <c r="F180" s="176"/>
    </row>
    <row r="181" spans="1:6" ht="12.75">
      <c r="A181" s="119"/>
      <c r="B181" s="120"/>
      <c r="C181" s="116"/>
      <c r="D181" s="116"/>
      <c r="E181" s="124"/>
      <c r="F181" s="176"/>
    </row>
    <row r="182" spans="1:6" ht="12.75">
      <c r="A182" s="119"/>
      <c r="B182" s="120"/>
      <c r="C182" s="116"/>
      <c r="D182" s="116"/>
      <c r="E182" s="124"/>
      <c r="F182" s="176"/>
    </row>
    <row r="183" spans="1:6" ht="12.75">
      <c r="A183" s="119"/>
      <c r="B183" s="120"/>
      <c r="C183" s="116"/>
      <c r="D183" s="116"/>
      <c r="E183" s="124"/>
      <c r="F183" s="176"/>
    </row>
    <row r="184" spans="1:6" ht="12.75">
      <c r="A184" s="119"/>
      <c r="B184" s="120"/>
      <c r="C184" s="116"/>
      <c r="D184" s="116"/>
      <c r="E184" s="124"/>
      <c r="F184" s="176"/>
    </row>
    <row r="185" spans="1:6" ht="12.75">
      <c r="A185" s="119"/>
      <c r="B185" s="120"/>
      <c r="C185" s="116"/>
      <c r="D185" s="116"/>
      <c r="E185" s="124"/>
      <c r="F185" s="176"/>
    </row>
    <row r="186" spans="1:6" ht="12.75">
      <c r="A186" s="119"/>
      <c r="B186" s="120"/>
      <c r="C186" s="116"/>
      <c r="D186" s="116"/>
      <c r="E186" s="124"/>
      <c r="F186" s="176"/>
    </row>
    <row r="187" spans="1:6" ht="12.75">
      <c r="A187" s="119"/>
      <c r="B187" s="120"/>
      <c r="C187" s="116"/>
      <c r="D187" s="116"/>
      <c r="E187" s="124"/>
      <c r="F187" s="176"/>
    </row>
    <row r="188" spans="1:6" ht="12.75">
      <c r="A188" s="119"/>
      <c r="B188" s="120"/>
      <c r="C188" s="116"/>
      <c r="D188" s="116"/>
      <c r="E188" s="124"/>
      <c r="F188" s="176"/>
    </row>
    <row r="189" spans="1:6" ht="12.75">
      <c r="A189" s="119"/>
      <c r="B189" s="120"/>
      <c r="C189" s="116"/>
      <c r="D189" s="116"/>
      <c r="E189" s="124"/>
      <c r="F189" s="176"/>
    </row>
    <row r="190" spans="1:6" ht="12.75">
      <c r="A190" s="119"/>
      <c r="B190" s="120"/>
      <c r="C190" s="116"/>
      <c r="D190" s="116"/>
      <c r="E190" s="124"/>
      <c r="F190" s="176"/>
    </row>
    <row r="191" spans="1:6" ht="12.75">
      <c r="A191" s="119"/>
      <c r="B191" s="120"/>
      <c r="C191" s="116"/>
      <c r="D191" s="116"/>
      <c r="E191" s="124"/>
      <c r="F191" s="176"/>
    </row>
    <row r="192" spans="1:6" ht="12.75">
      <c r="A192" s="119"/>
      <c r="B192" s="120"/>
      <c r="C192" s="116"/>
      <c r="D192" s="116"/>
      <c r="E192" s="124"/>
      <c r="F192" s="176"/>
    </row>
    <row r="193" spans="1:6" ht="12.75">
      <c r="A193" s="119"/>
      <c r="B193" s="120"/>
      <c r="C193" s="116"/>
      <c r="D193" s="116"/>
      <c r="E193" s="124"/>
      <c r="F193" s="176"/>
    </row>
    <row r="194" spans="1:6" ht="12.75">
      <c r="A194" s="119"/>
      <c r="B194" s="120"/>
      <c r="C194" s="116"/>
      <c r="D194" s="116"/>
      <c r="E194" s="124"/>
      <c r="F194" s="176"/>
    </row>
    <row r="195" spans="1:6" ht="12.75">
      <c r="A195" s="119"/>
      <c r="B195" s="120"/>
      <c r="C195" s="116"/>
      <c r="D195" s="116"/>
      <c r="E195" s="124"/>
      <c r="F195" s="176"/>
    </row>
    <row r="196" spans="1:6" ht="12.75">
      <c r="A196" s="119"/>
      <c r="B196" s="120"/>
      <c r="C196" s="116"/>
      <c r="D196" s="116"/>
      <c r="E196" s="124"/>
      <c r="F196" s="176"/>
    </row>
    <row r="197" spans="1:6" ht="12.75">
      <c r="A197" s="119"/>
      <c r="B197" s="120"/>
      <c r="C197" s="116"/>
      <c r="D197" s="116"/>
      <c r="E197" s="124"/>
      <c r="F197" s="176"/>
    </row>
    <row r="198" spans="1:6" ht="12.75">
      <c r="A198" s="119"/>
      <c r="B198" s="120"/>
      <c r="C198" s="116"/>
      <c r="D198" s="116"/>
      <c r="E198" s="124"/>
      <c r="F198" s="176"/>
    </row>
    <row r="199" spans="1:6" ht="12.75">
      <c r="A199" s="119"/>
      <c r="B199" s="120"/>
      <c r="C199" s="116"/>
      <c r="D199" s="116"/>
      <c r="E199" s="124"/>
      <c r="F199" s="176"/>
    </row>
    <row r="200" spans="1:6" ht="12.75">
      <c r="A200" s="119"/>
      <c r="B200" s="120"/>
      <c r="C200" s="116"/>
      <c r="D200" s="116"/>
      <c r="E200" s="124"/>
      <c r="F200" s="176"/>
    </row>
    <row r="201" spans="1:6" ht="12.75">
      <c r="A201" s="119"/>
      <c r="B201" s="120"/>
      <c r="C201" s="116"/>
      <c r="D201" s="116"/>
      <c r="E201" s="124"/>
      <c r="F201" s="176"/>
    </row>
    <row r="202" spans="1:6" ht="12.75">
      <c r="A202" s="119"/>
      <c r="B202" s="120"/>
      <c r="C202" s="116"/>
      <c r="D202" s="116"/>
      <c r="E202" s="124"/>
      <c r="F202" s="176"/>
    </row>
    <row r="203" spans="1:6" ht="12.75">
      <c r="A203" s="119"/>
      <c r="B203" s="120"/>
      <c r="C203" s="116"/>
      <c r="D203" s="116"/>
      <c r="E203" s="124"/>
      <c r="F203" s="176"/>
    </row>
    <row r="204" spans="1:6" ht="12.75">
      <c r="A204" s="119"/>
      <c r="B204" s="120"/>
      <c r="C204" s="116"/>
      <c r="D204" s="116"/>
      <c r="E204" s="124"/>
      <c r="F204" s="176"/>
    </row>
    <row r="205" spans="1:6" ht="12.75">
      <c r="A205" s="119"/>
      <c r="B205" s="120"/>
      <c r="C205" s="116"/>
      <c r="D205" s="116"/>
      <c r="E205" s="124"/>
      <c r="F205" s="176"/>
    </row>
    <row r="206" spans="1:6" ht="12.75">
      <c r="A206" s="119"/>
      <c r="B206" s="120"/>
      <c r="C206" s="116"/>
      <c r="D206" s="116"/>
      <c r="E206" s="124"/>
      <c r="F206" s="176"/>
    </row>
    <row r="207" spans="1:6" ht="12.75">
      <c r="A207" s="119"/>
      <c r="B207" s="120"/>
      <c r="C207" s="116"/>
      <c r="D207" s="116"/>
      <c r="E207" s="124"/>
      <c r="F207" s="176"/>
    </row>
    <row r="208" spans="1:6" ht="12.75">
      <c r="A208" s="119"/>
      <c r="B208" s="120"/>
      <c r="C208" s="116"/>
      <c r="D208" s="116"/>
      <c r="E208" s="124"/>
      <c r="F208" s="176"/>
    </row>
    <row r="209" spans="1:6" ht="12.75">
      <c r="A209" s="119"/>
      <c r="B209" s="120"/>
      <c r="C209" s="116"/>
      <c r="D209" s="116"/>
      <c r="E209" s="124"/>
      <c r="F209" s="176"/>
    </row>
    <row r="210" spans="1:6" ht="12.75">
      <c r="A210" s="119"/>
      <c r="B210" s="120"/>
      <c r="C210" s="116"/>
      <c r="D210" s="116"/>
      <c r="E210" s="124"/>
      <c r="F210" s="176"/>
    </row>
    <row r="211" spans="1:6" ht="12.75">
      <c r="A211" s="119"/>
      <c r="B211" s="120"/>
      <c r="C211" s="116"/>
      <c r="D211" s="116"/>
      <c r="E211" s="124"/>
      <c r="F211" s="176"/>
    </row>
    <row r="212" spans="1:6" ht="12.75">
      <c r="A212" s="119"/>
      <c r="B212" s="120"/>
      <c r="C212" s="116"/>
      <c r="D212" s="116"/>
      <c r="E212" s="124"/>
      <c r="F212" s="176"/>
    </row>
    <row r="213" spans="1:6" ht="12.75">
      <c r="A213" s="119"/>
      <c r="B213" s="120"/>
      <c r="C213" s="116"/>
      <c r="D213" s="116"/>
      <c r="E213" s="124"/>
      <c r="F213" s="176"/>
    </row>
    <row r="214" spans="1:6" ht="12.75">
      <c r="A214" s="119"/>
      <c r="B214" s="120"/>
      <c r="C214" s="116"/>
      <c r="D214" s="116"/>
      <c r="E214" s="124"/>
      <c r="F214" s="176"/>
    </row>
    <row r="215" spans="1:6" ht="12.75">
      <c r="A215" s="119"/>
      <c r="B215" s="120"/>
      <c r="C215" s="116"/>
      <c r="D215" s="116"/>
      <c r="E215" s="124"/>
      <c r="F215" s="176"/>
    </row>
    <row r="216" spans="1:6" ht="12.75">
      <c r="A216" s="119"/>
      <c r="B216" s="120"/>
      <c r="C216" s="116"/>
      <c r="D216" s="116"/>
      <c r="E216" s="124"/>
      <c r="F216" s="176"/>
    </row>
    <row r="217" spans="1:6" ht="12.75">
      <c r="A217" s="119"/>
      <c r="B217" s="120"/>
      <c r="C217" s="116"/>
      <c r="D217" s="116"/>
      <c r="E217" s="124"/>
      <c r="F217" s="176"/>
    </row>
    <row r="218" spans="1:6" ht="12.75">
      <c r="A218" s="119"/>
      <c r="B218" s="120"/>
      <c r="C218" s="116"/>
      <c r="D218" s="116"/>
      <c r="E218" s="124"/>
      <c r="F218" s="176"/>
    </row>
    <row r="219" spans="1:6" ht="12.75">
      <c r="A219" s="119"/>
      <c r="B219" s="120"/>
      <c r="C219" s="116"/>
      <c r="D219" s="116"/>
      <c r="E219" s="124"/>
      <c r="F219" s="176"/>
    </row>
    <row r="220" spans="1:6" ht="12.75">
      <c r="A220" s="119"/>
      <c r="B220" s="120"/>
      <c r="C220" s="116"/>
      <c r="D220" s="116"/>
      <c r="E220" s="124"/>
      <c r="F220" s="176"/>
    </row>
    <row r="221" spans="1:6" ht="12.75">
      <c r="A221" s="119"/>
      <c r="B221" s="120"/>
      <c r="C221" s="116"/>
      <c r="D221" s="116"/>
      <c r="E221" s="124"/>
      <c r="F221" s="176"/>
    </row>
    <row r="222" spans="1:6" ht="12.75">
      <c r="A222" s="119"/>
      <c r="B222" s="120"/>
      <c r="C222" s="116"/>
      <c r="D222" s="116"/>
      <c r="E222" s="124"/>
      <c r="F222" s="176"/>
    </row>
    <row r="223" spans="1:6" ht="12.75">
      <c r="A223" s="119"/>
      <c r="B223" s="120"/>
      <c r="C223" s="116"/>
      <c r="D223" s="116"/>
      <c r="E223" s="124"/>
      <c r="F223" s="176"/>
    </row>
    <row r="224" spans="1:6" ht="12.75">
      <c r="A224" s="119"/>
      <c r="B224" s="120"/>
      <c r="C224" s="116"/>
      <c r="D224" s="116"/>
      <c r="E224" s="124"/>
      <c r="F224" s="176"/>
    </row>
    <row r="225" spans="1:6" ht="12.75">
      <c r="A225" s="119"/>
      <c r="B225" s="120"/>
      <c r="C225" s="116"/>
      <c r="D225" s="116"/>
      <c r="E225" s="124"/>
      <c r="F225" s="176"/>
    </row>
    <row r="226" spans="1:6" ht="12.75">
      <c r="A226" s="119"/>
      <c r="B226" s="120"/>
      <c r="C226" s="116"/>
      <c r="D226" s="116"/>
      <c r="E226" s="124"/>
      <c r="F226" s="176"/>
    </row>
    <row r="227" spans="1:6" ht="12.75">
      <c r="A227" s="119"/>
      <c r="B227" s="120"/>
      <c r="C227" s="116"/>
      <c r="D227" s="116"/>
      <c r="E227" s="124"/>
      <c r="F227" s="176"/>
    </row>
    <row r="228" spans="1:6" ht="12.75">
      <c r="A228" s="119"/>
      <c r="B228" s="120"/>
      <c r="C228" s="116"/>
      <c r="D228" s="116"/>
      <c r="E228" s="124"/>
      <c r="F228" s="176"/>
    </row>
    <row r="229" spans="1:6" ht="12.75">
      <c r="A229" s="119"/>
      <c r="B229" s="120"/>
      <c r="C229" s="116"/>
      <c r="D229" s="116"/>
      <c r="E229" s="124"/>
      <c r="F229" s="176"/>
    </row>
    <row r="230" spans="1:6" ht="12.75">
      <c r="A230" s="119"/>
      <c r="B230" s="120"/>
      <c r="C230" s="116"/>
      <c r="D230" s="116"/>
      <c r="E230" s="124"/>
      <c r="F230" s="176"/>
    </row>
    <row r="231" spans="1:6" ht="12.75">
      <c r="A231" s="119"/>
      <c r="B231" s="120"/>
      <c r="C231" s="116"/>
      <c r="D231" s="116"/>
      <c r="E231" s="124"/>
      <c r="F231" s="176"/>
    </row>
    <row r="232" spans="1:6" ht="12.75">
      <c r="A232" s="119"/>
      <c r="B232" s="120"/>
      <c r="C232" s="116"/>
      <c r="D232" s="116"/>
      <c r="E232" s="124"/>
      <c r="F232" s="176"/>
    </row>
    <row r="233" spans="1:6" ht="12.75">
      <c r="A233" s="119"/>
      <c r="B233" s="120"/>
      <c r="C233" s="116"/>
      <c r="D233" s="116"/>
      <c r="E233" s="124"/>
      <c r="F233" s="176"/>
    </row>
    <row r="234" spans="1:6" ht="12.75">
      <c r="A234" s="119"/>
      <c r="B234" s="120"/>
      <c r="C234" s="116"/>
      <c r="D234" s="116"/>
      <c r="E234" s="124"/>
      <c r="F234" s="176"/>
    </row>
    <row r="235" spans="1:6" ht="12.75">
      <c r="A235" s="119"/>
      <c r="B235" s="120"/>
      <c r="C235" s="116"/>
      <c r="D235" s="116"/>
      <c r="E235" s="124"/>
      <c r="F235" s="176"/>
    </row>
    <row r="236" spans="1:6" ht="12.75">
      <c r="A236" s="119"/>
      <c r="B236" s="120"/>
      <c r="C236" s="116"/>
      <c r="D236" s="116"/>
      <c r="E236" s="124"/>
      <c r="F236" s="176"/>
    </row>
    <row r="237" spans="1:6" ht="12.75">
      <c r="A237" s="119"/>
      <c r="B237" s="120"/>
      <c r="C237" s="116"/>
      <c r="D237" s="116"/>
      <c r="E237" s="124"/>
      <c r="F237" s="176"/>
    </row>
    <row r="238" spans="1:6" ht="12.75">
      <c r="A238" s="119"/>
      <c r="B238" s="120"/>
      <c r="C238" s="116"/>
      <c r="D238" s="116"/>
      <c r="E238" s="124"/>
      <c r="F238" s="176"/>
    </row>
    <row r="239" spans="1:6" ht="12.75">
      <c r="A239" s="119"/>
      <c r="B239" s="120"/>
      <c r="C239" s="116"/>
      <c r="D239" s="116"/>
      <c r="E239" s="124"/>
      <c r="F239" s="176"/>
    </row>
    <row r="240" spans="1:6" ht="12.75">
      <c r="A240" s="119"/>
      <c r="B240" s="120"/>
      <c r="C240" s="116"/>
      <c r="D240" s="116"/>
      <c r="E240" s="124"/>
      <c r="F240" s="176"/>
    </row>
    <row r="241" spans="1:6" ht="12.75">
      <c r="A241" s="119"/>
      <c r="B241" s="120"/>
      <c r="C241" s="116"/>
      <c r="D241" s="116"/>
      <c r="E241" s="124"/>
      <c r="F241" s="176"/>
    </row>
    <row r="242" spans="1:6" ht="12.75">
      <c r="A242" s="119"/>
      <c r="B242" s="120"/>
      <c r="C242" s="116"/>
      <c r="D242" s="116"/>
      <c r="E242" s="124"/>
      <c r="F242" s="176"/>
    </row>
    <row r="243" spans="1:6" ht="12.75">
      <c r="A243" s="119"/>
      <c r="B243" s="120"/>
      <c r="C243" s="116"/>
      <c r="D243" s="116"/>
      <c r="E243" s="124"/>
      <c r="F243" s="176"/>
    </row>
    <row r="244" spans="1:6" ht="12.75">
      <c r="A244" s="119"/>
      <c r="B244" s="120"/>
      <c r="C244" s="116"/>
      <c r="D244" s="116"/>
      <c r="E244" s="124"/>
      <c r="F244" s="176"/>
    </row>
    <row r="245" spans="1:6" ht="12.75">
      <c r="A245" s="119"/>
      <c r="B245" s="120"/>
      <c r="C245" s="116"/>
      <c r="D245" s="116"/>
      <c r="E245" s="124"/>
      <c r="F245" s="176"/>
    </row>
    <row r="246" spans="1:6" ht="12.75">
      <c r="A246" s="119"/>
      <c r="B246" s="120"/>
      <c r="C246" s="116"/>
      <c r="D246" s="116"/>
      <c r="E246" s="124"/>
      <c r="F246" s="176"/>
    </row>
    <row r="247" spans="1:6" ht="12.75">
      <c r="A247" s="119"/>
      <c r="B247" s="120"/>
      <c r="C247" s="116"/>
      <c r="D247" s="116"/>
      <c r="E247" s="124"/>
      <c r="F247" s="176"/>
    </row>
    <row r="248" spans="1:6" ht="12.75">
      <c r="A248" s="119"/>
      <c r="B248" s="120"/>
      <c r="C248" s="116"/>
      <c r="D248" s="116"/>
      <c r="E248" s="124"/>
      <c r="F248" s="176"/>
    </row>
    <row r="249" spans="1:6" ht="12.75">
      <c r="A249" s="119"/>
      <c r="B249" s="120"/>
      <c r="C249" s="116"/>
      <c r="D249" s="116"/>
      <c r="E249" s="124"/>
      <c r="F249" s="176"/>
    </row>
    <row r="250" spans="1:6" ht="12.75">
      <c r="A250" s="119"/>
      <c r="B250" s="120"/>
      <c r="C250" s="116"/>
      <c r="D250" s="116"/>
      <c r="E250" s="124"/>
      <c r="F250" s="176"/>
    </row>
    <row r="251" spans="1:6" ht="12.75">
      <c r="A251" s="119"/>
      <c r="B251" s="120"/>
      <c r="C251" s="116"/>
      <c r="D251" s="116"/>
      <c r="E251" s="124"/>
      <c r="F251" s="176"/>
    </row>
    <row r="252" spans="1:6" ht="12.75">
      <c r="A252" s="119"/>
      <c r="B252" s="120"/>
      <c r="C252" s="116"/>
      <c r="D252" s="116"/>
      <c r="E252" s="124"/>
      <c r="F252" s="176"/>
    </row>
    <row r="253" spans="1:6" ht="12.75">
      <c r="A253" s="119"/>
      <c r="B253" s="120"/>
      <c r="C253" s="116"/>
      <c r="D253" s="116"/>
      <c r="E253" s="124"/>
      <c r="F253" s="176"/>
    </row>
    <row r="254" spans="1:6" ht="12.75">
      <c r="A254" s="119"/>
      <c r="B254" s="120"/>
      <c r="C254" s="116"/>
      <c r="D254" s="116"/>
      <c r="E254" s="124"/>
      <c r="F254" s="176"/>
    </row>
    <row r="255" spans="1:6" ht="12.75">
      <c r="A255" s="119"/>
      <c r="B255" s="120"/>
      <c r="C255" s="116"/>
      <c r="D255" s="116"/>
      <c r="E255" s="124"/>
      <c r="F255" s="176"/>
    </row>
    <row r="256" spans="1:6" ht="12.75">
      <c r="A256" s="119"/>
      <c r="B256" s="120"/>
      <c r="C256" s="116"/>
      <c r="D256" s="116"/>
      <c r="E256" s="124"/>
      <c r="F256" s="176"/>
    </row>
    <row r="257" spans="1:6" ht="12.75">
      <c r="A257" s="119"/>
      <c r="B257" s="120"/>
      <c r="C257" s="116"/>
      <c r="D257" s="116"/>
      <c r="E257" s="124"/>
      <c r="F257" s="176"/>
    </row>
    <row r="258" spans="1:6" ht="12.75">
      <c r="A258" s="119"/>
      <c r="B258" s="120"/>
      <c r="C258" s="116"/>
      <c r="D258" s="116"/>
      <c r="E258" s="124"/>
      <c r="F258" s="176"/>
    </row>
    <row r="259" spans="1:6" ht="12.75">
      <c r="A259" s="119"/>
      <c r="B259" s="120"/>
      <c r="C259" s="116"/>
      <c r="D259" s="116"/>
      <c r="E259" s="124"/>
      <c r="F259" s="176"/>
    </row>
    <row r="260" spans="1:6" ht="12.75">
      <c r="A260" s="119"/>
      <c r="B260" s="120"/>
      <c r="C260" s="116"/>
      <c r="D260" s="116"/>
      <c r="E260" s="124"/>
      <c r="F260" s="176"/>
    </row>
    <row r="261" spans="1:6" ht="12.75">
      <c r="A261" s="119"/>
      <c r="B261" s="120"/>
      <c r="C261" s="116"/>
      <c r="D261" s="116"/>
      <c r="E261" s="124"/>
      <c r="F261" s="176"/>
    </row>
    <row r="262" spans="1:6" ht="12.75">
      <c r="A262" s="119"/>
      <c r="B262" s="120"/>
      <c r="C262" s="116"/>
      <c r="D262" s="116"/>
      <c r="E262" s="124"/>
      <c r="F262" s="176"/>
    </row>
    <row r="263" spans="1:6" ht="12.75">
      <c r="A263" s="119"/>
      <c r="B263" s="120"/>
      <c r="C263" s="116"/>
      <c r="D263" s="116"/>
      <c r="E263" s="124"/>
      <c r="F263" s="176"/>
    </row>
    <row r="264" spans="1:6" ht="12.75">
      <c r="A264" s="119"/>
      <c r="B264" s="120"/>
      <c r="C264" s="116"/>
      <c r="D264" s="116"/>
      <c r="E264" s="124"/>
      <c r="F264" s="176"/>
    </row>
    <row r="265" spans="1:6" ht="12.75">
      <c r="A265" s="119"/>
      <c r="B265" s="120"/>
      <c r="C265" s="116"/>
      <c r="D265" s="116"/>
      <c r="E265" s="124"/>
      <c r="F265" s="176"/>
    </row>
    <row r="266" spans="1:6" ht="12.75">
      <c r="A266" s="119"/>
      <c r="B266" s="120"/>
      <c r="C266" s="116"/>
      <c r="D266" s="116"/>
      <c r="E266" s="124"/>
      <c r="F266" s="176"/>
    </row>
    <row r="267" spans="1:6" ht="12.75">
      <c r="A267" s="119"/>
      <c r="B267" s="120"/>
      <c r="C267" s="116"/>
      <c r="D267" s="116"/>
      <c r="E267" s="124"/>
      <c r="F267" s="176"/>
    </row>
    <row r="268" spans="1:6" ht="12.75">
      <c r="A268" s="119"/>
      <c r="B268" s="120"/>
      <c r="C268" s="116"/>
      <c r="D268" s="116"/>
      <c r="E268" s="124"/>
      <c r="F268" s="176"/>
    </row>
    <row r="269" spans="1:6" ht="12.75">
      <c r="A269" s="119"/>
      <c r="B269" s="120"/>
      <c r="C269" s="116"/>
      <c r="D269" s="116"/>
      <c r="E269" s="124"/>
      <c r="F269" s="176"/>
    </row>
    <row r="270" spans="1:6" ht="12.75">
      <c r="A270" s="119"/>
      <c r="B270" s="120"/>
      <c r="C270" s="116"/>
      <c r="D270" s="116"/>
      <c r="E270" s="124"/>
      <c r="F270" s="176"/>
    </row>
    <row r="271" spans="1:6" ht="12.75">
      <c r="A271" s="119"/>
      <c r="B271" s="120"/>
      <c r="C271" s="116"/>
      <c r="D271" s="116"/>
      <c r="E271" s="124"/>
      <c r="F271" s="176"/>
    </row>
    <row r="272" spans="1:6" ht="12.75">
      <c r="A272" s="119"/>
      <c r="B272" s="120"/>
      <c r="C272" s="116"/>
      <c r="D272" s="116"/>
      <c r="E272" s="124"/>
      <c r="F272" s="176"/>
    </row>
    <row r="273" spans="1:6" ht="12.75">
      <c r="A273" s="119"/>
      <c r="B273" s="120"/>
      <c r="C273" s="116"/>
      <c r="D273" s="116"/>
      <c r="E273" s="124"/>
      <c r="F273" s="176"/>
    </row>
    <row r="274" spans="1:6" ht="12.75">
      <c r="A274" s="119"/>
      <c r="B274" s="120"/>
      <c r="C274" s="116"/>
      <c r="D274" s="116"/>
      <c r="E274" s="124"/>
      <c r="F274" s="176"/>
    </row>
    <row r="275" spans="1:6" ht="12.75">
      <c r="A275" s="119"/>
      <c r="B275" s="120"/>
      <c r="C275" s="116"/>
      <c r="D275" s="116"/>
      <c r="E275" s="124"/>
      <c r="F275" s="176"/>
    </row>
    <row r="276" spans="1:6" ht="12.75">
      <c r="A276" s="119"/>
      <c r="B276" s="120"/>
      <c r="C276" s="116"/>
      <c r="D276" s="116"/>
      <c r="E276" s="124"/>
      <c r="F276" s="176"/>
    </row>
    <row r="277" spans="1:6" ht="12.75">
      <c r="A277" s="119"/>
      <c r="B277" s="120"/>
      <c r="C277" s="116"/>
      <c r="D277" s="116"/>
      <c r="E277" s="124"/>
      <c r="F277" s="176"/>
    </row>
    <row r="278" spans="1:6" ht="12.75">
      <c r="A278" s="119"/>
      <c r="B278" s="120"/>
      <c r="C278" s="116"/>
      <c r="D278" s="116"/>
      <c r="E278" s="124"/>
      <c r="F278" s="176"/>
    </row>
    <row r="279" spans="1:6" ht="12.75">
      <c r="A279" s="119"/>
      <c r="B279" s="120"/>
      <c r="C279" s="116"/>
      <c r="D279" s="116"/>
      <c r="E279" s="124"/>
      <c r="F279" s="176"/>
    </row>
    <row r="280" spans="1:6" ht="12.75">
      <c r="A280" s="119"/>
      <c r="B280" s="120"/>
      <c r="C280" s="116"/>
      <c r="D280" s="116"/>
      <c r="E280" s="124"/>
      <c r="F280" s="176"/>
    </row>
    <row r="281" spans="1:6" ht="12.75">
      <c r="A281" s="119"/>
      <c r="B281" s="120"/>
      <c r="C281" s="116"/>
      <c r="D281" s="116"/>
      <c r="E281" s="124"/>
      <c r="F281" s="176"/>
    </row>
    <row r="282" spans="1:6" ht="12.75">
      <c r="A282" s="119"/>
      <c r="B282" s="120"/>
      <c r="C282" s="116"/>
      <c r="D282" s="116"/>
      <c r="E282" s="124"/>
      <c r="F282" s="176"/>
    </row>
    <row r="283" spans="1:6" ht="12.75">
      <c r="A283" s="119"/>
      <c r="B283" s="120"/>
      <c r="C283" s="116"/>
      <c r="D283" s="116"/>
      <c r="E283" s="124"/>
      <c r="F283" s="176"/>
    </row>
    <row r="284" spans="1:6" ht="12.75">
      <c r="A284" s="119"/>
      <c r="B284" s="120"/>
      <c r="C284" s="116"/>
      <c r="D284" s="116"/>
      <c r="E284" s="124"/>
      <c r="F284" s="176"/>
    </row>
    <row r="285" spans="1:6" ht="12.75">
      <c r="A285" s="119"/>
      <c r="B285" s="120"/>
      <c r="C285" s="116"/>
      <c r="D285" s="116"/>
      <c r="E285" s="124"/>
      <c r="F285" s="176"/>
    </row>
    <row r="286" spans="1:6" ht="12.75">
      <c r="A286" s="119"/>
      <c r="B286" s="120"/>
      <c r="C286" s="116"/>
      <c r="D286" s="116"/>
      <c r="E286" s="124"/>
      <c r="F286" s="176"/>
    </row>
    <row r="287" spans="1:6" ht="12.75">
      <c r="A287" s="119"/>
      <c r="B287" s="120"/>
      <c r="C287" s="116"/>
      <c r="D287" s="116"/>
      <c r="E287" s="124"/>
      <c r="F287" s="176"/>
    </row>
    <row r="288" spans="1:6" ht="12.75">
      <c r="A288" s="119"/>
      <c r="B288" s="120"/>
      <c r="C288" s="116"/>
      <c r="D288" s="116"/>
      <c r="E288" s="124"/>
      <c r="F288" s="176"/>
    </row>
    <row r="289" spans="1:6" ht="12.75">
      <c r="A289" s="119"/>
      <c r="B289" s="120"/>
      <c r="C289" s="116"/>
      <c r="D289" s="116"/>
      <c r="E289" s="124"/>
      <c r="F289" s="176"/>
    </row>
    <row r="290" spans="1:6" ht="12.75">
      <c r="A290" s="119"/>
      <c r="B290" s="120"/>
      <c r="C290" s="116"/>
      <c r="D290" s="116"/>
      <c r="E290" s="124"/>
      <c r="F290" s="176"/>
    </row>
    <row r="291" spans="1:6" ht="12.75">
      <c r="A291" s="119"/>
      <c r="B291" s="120"/>
      <c r="C291" s="116"/>
      <c r="D291" s="116"/>
      <c r="E291" s="124"/>
      <c r="F291" s="176"/>
    </row>
    <row r="292" spans="1:6" ht="12.75">
      <c r="A292" s="119"/>
      <c r="B292" s="120"/>
      <c r="C292" s="116"/>
      <c r="D292" s="116"/>
      <c r="E292" s="124"/>
      <c r="F292" s="176"/>
    </row>
    <row r="293" spans="1:6" ht="12.75">
      <c r="A293" s="119"/>
      <c r="B293" s="120"/>
      <c r="C293" s="116"/>
      <c r="D293" s="116"/>
      <c r="E293" s="124"/>
      <c r="F293" s="176"/>
    </row>
    <row r="294" spans="1:6" ht="12.75">
      <c r="A294" s="119"/>
      <c r="B294" s="120"/>
      <c r="C294" s="116"/>
      <c r="D294" s="116"/>
      <c r="E294" s="124"/>
      <c r="F294" s="176"/>
    </row>
    <row r="295" spans="1:6" ht="12.75">
      <c r="A295" s="119"/>
      <c r="B295" s="120"/>
      <c r="C295" s="116"/>
      <c r="D295" s="116"/>
      <c r="E295" s="124"/>
      <c r="F295" s="176"/>
    </row>
    <row r="296" spans="1:6" ht="12.75">
      <c r="A296" s="119"/>
      <c r="B296" s="120"/>
      <c r="C296" s="116"/>
      <c r="D296" s="116"/>
      <c r="E296" s="124"/>
      <c r="F296" s="176"/>
    </row>
    <row r="297" spans="1:6" ht="12.75">
      <c r="A297" s="119"/>
      <c r="B297" s="120"/>
      <c r="C297" s="116"/>
      <c r="D297" s="116"/>
      <c r="E297" s="124"/>
      <c r="F297" s="176"/>
    </row>
    <row r="298" spans="1:6" ht="12.75">
      <c r="A298" s="119"/>
      <c r="B298" s="120"/>
      <c r="C298" s="116"/>
      <c r="D298" s="116"/>
      <c r="E298" s="124"/>
      <c r="F298" s="176"/>
    </row>
    <row r="299" spans="1:6" ht="12.75">
      <c r="A299" s="119"/>
      <c r="B299" s="120"/>
      <c r="C299" s="116"/>
      <c r="D299" s="116"/>
      <c r="E299" s="124"/>
      <c r="F299" s="176"/>
    </row>
    <row r="300" spans="1:6" ht="12.75">
      <c r="A300" s="119"/>
      <c r="B300" s="120"/>
      <c r="C300" s="116"/>
      <c r="D300" s="116"/>
      <c r="E300" s="124"/>
      <c r="F300" s="176"/>
    </row>
    <row r="301" spans="1:6" ht="12.75">
      <c r="A301" s="119"/>
      <c r="B301" s="120"/>
      <c r="C301" s="116"/>
      <c r="D301" s="116"/>
      <c r="E301" s="124"/>
      <c r="F301" s="176"/>
    </row>
    <row r="302" spans="1:6" ht="12.75">
      <c r="A302" s="119"/>
      <c r="B302" s="120"/>
      <c r="C302" s="116"/>
      <c r="D302" s="116"/>
      <c r="E302" s="124"/>
      <c r="F302" s="176"/>
    </row>
    <row r="303" spans="1:6" ht="12.75">
      <c r="A303" s="119"/>
      <c r="B303" s="120"/>
      <c r="C303" s="116"/>
      <c r="D303" s="116"/>
      <c r="E303" s="124"/>
      <c r="F303" s="176"/>
    </row>
    <row r="304" spans="1:6" ht="12.75">
      <c r="A304" s="119"/>
      <c r="B304" s="120"/>
      <c r="C304" s="116"/>
      <c r="D304" s="116"/>
      <c r="E304" s="124"/>
      <c r="F304" s="176"/>
    </row>
    <row r="305" spans="1:6" ht="12.75">
      <c r="A305" s="119"/>
      <c r="B305" s="120"/>
      <c r="C305" s="116"/>
      <c r="D305" s="116"/>
      <c r="E305" s="124"/>
      <c r="F305" s="176"/>
    </row>
    <row r="306" spans="1:6" ht="12.75">
      <c r="A306" s="119"/>
      <c r="B306" s="120"/>
      <c r="C306" s="116"/>
      <c r="D306" s="116"/>
      <c r="E306" s="124"/>
      <c r="F306" s="176"/>
    </row>
    <row r="307" spans="1:6" ht="12.75">
      <c r="A307" s="119"/>
      <c r="B307" s="120"/>
      <c r="C307" s="116"/>
      <c r="D307" s="116"/>
      <c r="E307" s="124"/>
      <c r="F307" s="176"/>
    </row>
    <row r="308" spans="1:6" ht="12.75">
      <c r="A308" s="119"/>
      <c r="B308" s="120"/>
      <c r="C308" s="116"/>
      <c r="D308" s="116"/>
      <c r="E308" s="124"/>
      <c r="F308" s="176"/>
    </row>
    <row r="309" spans="1:6" ht="12.75">
      <c r="A309" s="119"/>
      <c r="B309" s="120"/>
      <c r="C309" s="116"/>
      <c r="D309" s="116"/>
      <c r="E309" s="124"/>
      <c r="F309" s="176"/>
    </row>
    <row r="310" spans="1:6" ht="12.75">
      <c r="A310" s="119"/>
      <c r="B310" s="120"/>
      <c r="C310" s="116"/>
      <c r="D310" s="116"/>
      <c r="E310" s="124"/>
      <c r="F310" s="176"/>
    </row>
    <row r="311" spans="1:6" ht="12.75">
      <c r="A311" s="119"/>
      <c r="B311" s="120"/>
      <c r="C311" s="116"/>
      <c r="D311" s="116"/>
      <c r="E311" s="124"/>
      <c r="F311" s="176"/>
    </row>
    <row r="312" spans="1:6" ht="12.75">
      <c r="A312" s="119"/>
      <c r="B312" s="120"/>
      <c r="C312" s="116"/>
      <c r="D312" s="116"/>
      <c r="E312" s="124"/>
      <c r="F312" s="176"/>
    </row>
    <row r="313" spans="1:6" ht="12.75">
      <c r="A313" s="119"/>
      <c r="B313" s="120"/>
      <c r="C313" s="116"/>
      <c r="D313" s="116"/>
      <c r="E313" s="124"/>
      <c r="F313" s="176"/>
    </row>
    <row r="314" spans="1:6" ht="12.75">
      <c r="A314" s="119"/>
      <c r="B314" s="120"/>
      <c r="C314" s="116"/>
      <c r="D314" s="116"/>
      <c r="E314" s="124"/>
      <c r="F314" s="176"/>
    </row>
    <row r="315" spans="1:6" ht="12.75">
      <c r="A315" s="119"/>
      <c r="B315" s="120"/>
      <c r="C315" s="116"/>
      <c r="D315" s="116"/>
      <c r="E315" s="124"/>
      <c r="F315" s="176"/>
    </row>
    <row r="316" spans="1:6" ht="12.75">
      <c r="A316" s="119"/>
      <c r="B316" s="120"/>
      <c r="C316" s="116"/>
      <c r="D316" s="116"/>
      <c r="E316" s="124"/>
      <c r="F316" s="176"/>
    </row>
    <row r="317" spans="1:6" ht="12.75">
      <c r="A317" s="119"/>
      <c r="B317" s="120"/>
      <c r="C317" s="116"/>
      <c r="D317" s="116"/>
      <c r="E317" s="124"/>
      <c r="F317" s="176"/>
    </row>
    <row r="318" spans="1:6" ht="12.75">
      <c r="A318" s="119"/>
      <c r="B318" s="120"/>
      <c r="C318" s="116"/>
      <c r="D318" s="116"/>
      <c r="E318" s="124"/>
      <c r="F318" s="176"/>
    </row>
    <row r="319" spans="1:6" ht="12.75">
      <c r="A319" s="119"/>
      <c r="B319" s="120"/>
      <c r="C319" s="116"/>
      <c r="D319" s="116"/>
      <c r="E319" s="124"/>
      <c r="F319" s="176"/>
    </row>
    <row r="320" spans="1:6" ht="12.75">
      <c r="A320" s="119"/>
      <c r="B320" s="120"/>
      <c r="C320" s="116"/>
      <c r="D320" s="116"/>
      <c r="E320" s="124"/>
      <c r="F320" s="176"/>
    </row>
    <row r="321" spans="1:6" ht="12.75">
      <c r="A321" s="119"/>
      <c r="B321" s="120"/>
      <c r="C321" s="116"/>
      <c r="D321" s="116"/>
      <c r="E321" s="124"/>
      <c r="F321" s="176"/>
    </row>
    <row r="322" spans="1:6" ht="12.75">
      <c r="A322" s="119"/>
      <c r="B322" s="120"/>
      <c r="C322" s="116"/>
      <c r="D322" s="116"/>
      <c r="E322" s="124"/>
      <c r="F322" s="176"/>
    </row>
    <row r="323" spans="1:6" ht="12.75">
      <c r="A323" s="119"/>
      <c r="B323" s="120"/>
      <c r="C323" s="116"/>
      <c r="D323" s="116"/>
      <c r="E323" s="124"/>
      <c r="F323" s="176"/>
    </row>
    <row r="324" spans="1:6" ht="12.75">
      <c r="A324" s="119"/>
      <c r="B324" s="120"/>
      <c r="C324" s="116"/>
      <c r="D324" s="116"/>
      <c r="E324" s="124"/>
      <c r="F324" s="176"/>
    </row>
    <row r="325" spans="1:6" ht="12.75">
      <c r="A325" s="119"/>
      <c r="B325" s="120"/>
      <c r="C325" s="116"/>
      <c r="D325" s="116"/>
      <c r="E325" s="124"/>
      <c r="F325" s="176"/>
    </row>
    <row r="326" spans="1:6" ht="12.75">
      <c r="A326" s="119"/>
      <c r="B326" s="120"/>
      <c r="C326" s="116"/>
      <c r="D326" s="116"/>
      <c r="E326" s="124"/>
      <c r="F326" s="176"/>
    </row>
    <row r="327" spans="1:6" ht="12.75">
      <c r="A327" s="119"/>
      <c r="B327" s="120"/>
      <c r="C327" s="116"/>
      <c r="D327" s="116"/>
      <c r="E327" s="124"/>
      <c r="F327" s="176"/>
    </row>
    <row r="328" spans="1:6" ht="12.75">
      <c r="A328" s="119"/>
      <c r="B328" s="120"/>
      <c r="C328" s="116"/>
      <c r="D328" s="116"/>
      <c r="E328" s="124"/>
      <c r="F328" s="176"/>
    </row>
    <row r="329" spans="1:6" ht="12.75">
      <c r="A329" s="119"/>
      <c r="B329" s="120"/>
      <c r="C329" s="116"/>
      <c r="D329" s="116"/>
      <c r="E329" s="124"/>
      <c r="F329" s="176"/>
    </row>
    <row r="330" spans="1:6" ht="12.75">
      <c r="A330" s="119"/>
      <c r="B330" s="120"/>
      <c r="C330" s="116"/>
      <c r="D330" s="116"/>
      <c r="E330" s="124"/>
      <c r="F330" s="176"/>
    </row>
    <row r="331" spans="1:6" ht="12.75">
      <c r="A331" s="119"/>
      <c r="B331" s="120"/>
      <c r="C331" s="116"/>
      <c r="D331" s="116"/>
      <c r="E331" s="124"/>
      <c r="F331" s="176"/>
    </row>
    <row r="332" spans="1:6" ht="12.75">
      <c r="A332" s="119"/>
      <c r="B332" s="120"/>
      <c r="C332" s="116"/>
      <c r="D332" s="116"/>
      <c r="E332" s="124"/>
      <c r="F332" s="176"/>
    </row>
    <row r="333" spans="1:6" ht="12.75">
      <c r="A333" s="119"/>
      <c r="B333" s="120"/>
      <c r="C333" s="116"/>
      <c r="D333" s="116"/>
      <c r="E333" s="124"/>
      <c r="F333" s="176"/>
    </row>
    <row r="334" spans="1:6" ht="12.75">
      <c r="A334" s="119"/>
      <c r="B334" s="120"/>
      <c r="C334" s="116"/>
      <c r="D334" s="116"/>
      <c r="E334" s="124"/>
      <c r="F334" s="176"/>
    </row>
    <row r="335" spans="1:6" ht="12.75">
      <c r="A335" s="119"/>
      <c r="B335" s="120"/>
      <c r="C335" s="116"/>
      <c r="D335" s="116"/>
      <c r="E335" s="124"/>
      <c r="F335" s="176"/>
    </row>
    <row r="336" spans="1:6" ht="12.75">
      <c r="A336" s="119"/>
      <c r="B336" s="120"/>
      <c r="C336" s="116"/>
      <c r="D336" s="116"/>
      <c r="E336" s="124"/>
      <c r="F336" s="176"/>
    </row>
    <row r="337" spans="1:6" ht="12.75">
      <c r="A337" s="119"/>
      <c r="B337" s="120"/>
      <c r="C337" s="116"/>
      <c r="D337" s="116"/>
      <c r="E337" s="124"/>
      <c r="F337" s="176"/>
    </row>
    <row r="338" spans="1:6" ht="12.75">
      <c r="A338" s="119"/>
      <c r="B338" s="120"/>
      <c r="C338" s="116"/>
      <c r="D338" s="116"/>
      <c r="E338" s="124"/>
      <c r="F338" s="176"/>
    </row>
    <row r="339" spans="1:6" ht="12.75">
      <c r="A339" s="119"/>
      <c r="B339" s="120"/>
      <c r="C339" s="116"/>
      <c r="D339" s="116"/>
      <c r="E339" s="124"/>
      <c r="F339" s="176"/>
    </row>
    <row r="340" spans="1:6" ht="12.75">
      <c r="A340" s="119"/>
      <c r="B340" s="120"/>
      <c r="C340" s="116"/>
      <c r="D340" s="116"/>
      <c r="E340" s="124"/>
      <c r="F340" s="176"/>
    </row>
    <row r="341" spans="1:6" ht="12.75">
      <c r="A341" s="119"/>
      <c r="B341" s="120"/>
      <c r="C341" s="116"/>
      <c r="D341" s="116"/>
      <c r="E341" s="124"/>
      <c r="F341" s="176"/>
    </row>
    <row r="342" spans="1:6" ht="12.75">
      <c r="A342" s="119"/>
      <c r="B342" s="120"/>
      <c r="C342" s="116"/>
      <c r="D342" s="116"/>
      <c r="E342" s="124"/>
      <c r="F342" s="176"/>
    </row>
    <row r="343" spans="1:6" ht="12.75">
      <c r="A343" s="119"/>
      <c r="B343" s="120"/>
      <c r="C343" s="116"/>
      <c r="D343" s="116"/>
      <c r="E343" s="124"/>
      <c r="F343" s="176"/>
    </row>
    <row r="344" spans="1:6" ht="12.75">
      <c r="A344" s="119"/>
      <c r="B344" s="120"/>
      <c r="C344" s="116"/>
      <c r="D344" s="116"/>
      <c r="E344" s="124"/>
      <c r="F344" s="176"/>
    </row>
    <row r="345" spans="1:6" ht="12.75">
      <c r="A345" s="119"/>
      <c r="B345" s="120"/>
      <c r="C345" s="116"/>
      <c r="D345" s="116"/>
      <c r="E345" s="124"/>
      <c r="F345" s="176"/>
    </row>
    <row r="346" spans="1:6" ht="12.75">
      <c r="A346" s="119"/>
      <c r="B346" s="120"/>
      <c r="C346" s="116"/>
      <c r="D346" s="116"/>
      <c r="E346" s="124"/>
      <c r="F346" s="176"/>
    </row>
    <row r="347" spans="1:6" ht="12.75">
      <c r="A347" s="119"/>
      <c r="B347" s="120"/>
      <c r="C347" s="116"/>
      <c r="D347" s="116"/>
      <c r="E347" s="124"/>
      <c r="F347" s="176"/>
    </row>
    <row r="348" spans="1:6" ht="12.75">
      <c r="A348" s="119"/>
      <c r="B348" s="120"/>
      <c r="C348" s="116"/>
      <c r="D348" s="116"/>
      <c r="E348" s="124"/>
      <c r="F348" s="176"/>
    </row>
    <row r="349" spans="1:6" ht="12.75">
      <c r="A349" s="119"/>
      <c r="B349" s="120"/>
      <c r="C349" s="116"/>
      <c r="D349" s="116"/>
      <c r="E349" s="124"/>
      <c r="F349" s="176"/>
    </row>
    <row r="350" spans="1:6" ht="12.75">
      <c r="A350" s="119"/>
      <c r="B350" s="120"/>
      <c r="C350" s="116"/>
      <c r="D350" s="116"/>
      <c r="E350" s="124"/>
      <c r="F350" s="176"/>
    </row>
    <row r="351" spans="1:6" ht="12.75">
      <c r="A351" s="119"/>
      <c r="B351" s="120"/>
      <c r="C351" s="116"/>
      <c r="D351" s="116"/>
      <c r="E351" s="124"/>
      <c r="F351" s="176"/>
    </row>
    <row r="352" spans="1:6" ht="12.75">
      <c r="A352" s="119"/>
      <c r="B352" s="120"/>
      <c r="C352" s="116"/>
      <c r="D352" s="116"/>
      <c r="E352" s="124"/>
      <c r="F352" s="176"/>
    </row>
    <row r="353" spans="1:6" ht="12.75">
      <c r="A353" s="119"/>
      <c r="B353" s="120"/>
      <c r="C353" s="116"/>
      <c r="D353" s="116"/>
      <c r="E353" s="124"/>
      <c r="F353" s="176"/>
    </row>
    <row r="354" spans="1:6" ht="12.75">
      <c r="A354" s="119"/>
      <c r="B354" s="120"/>
      <c r="C354" s="116"/>
      <c r="D354" s="116"/>
      <c r="E354" s="124"/>
      <c r="F354" s="176"/>
    </row>
    <row r="355" spans="1:6" ht="12.75">
      <c r="A355" s="119"/>
      <c r="B355" s="120"/>
      <c r="C355" s="116"/>
      <c r="D355" s="116"/>
      <c r="E355" s="124"/>
      <c r="F355" s="176"/>
    </row>
    <row r="356" spans="1:6" ht="12.75">
      <c r="A356" s="119"/>
      <c r="B356" s="120"/>
      <c r="C356" s="116"/>
      <c r="D356" s="116"/>
      <c r="E356" s="124"/>
      <c r="F356" s="176"/>
    </row>
    <row r="357" spans="1:6" ht="12.75">
      <c r="A357" s="119"/>
      <c r="B357" s="120"/>
      <c r="C357" s="116"/>
      <c r="D357" s="116"/>
      <c r="E357" s="124"/>
      <c r="F357" s="176"/>
    </row>
    <row r="358" spans="1:6" ht="12.75">
      <c r="A358" s="119"/>
      <c r="B358" s="120"/>
      <c r="C358" s="116"/>
      <c r="D358" s="116"/>
      <c r="E358" s="124"/>
      <c r="F358" s="176"/>
    </row>
    <row r="359" spans="1:6" ht="12.75">
      <c r="A359" s="119"/>
      <c r="B359" s="120"/>
      <c r="C359" s="116"/>
      <c r="D359" s="116"/>
      <c r="E359" s="124"/>
      <c r="F359" s="176"/>
    </row>
    <row r="360" spans="1:6" ht="12.75">
      <c r="A360" s="119"/>
      <c r="B360" s="120"/>
      <c r="C360" s="116"/>
      <c r="D360" s="116"/>
      <c r="E360" s="124"/>
      <c r="F360" s="176"/>
    </row>
    <row r="361" spans="1:6" ht="12.75">
      <c r="A361" s="119"/>
      <c r="B361" s="120"/>
      <c r="C361" s="116"/>
      <c r="D361" s="116"/>
      <c r="E361" s="124"/>
      <c r="F361" s="176"/>
    </row>
    <row r="362" spans="1:6" ht="12.75">
      <c r="A362" s="119"/>
      <c r="B362" s="120"/>
      <c r="C362" s="116"/>
      <c r="D362" s="116"/>
      <c r="E362" s="124"/>
      <c r="F362" s="176"/>
    </row>
    <row r="363" spans="1:6" ht="12.75">
      <c r="A363" s="119"/>
      <c r="B363" s="120"/>
      <c r="C363" s="116"/>
      <c r="D363" s="116"/>
      <c r="E363" s="124"/>
      <c r="F363" s="176"/>
    </row>
    <row r="364" spans="1:6" ht="12.75">
      <c r="A364" s="119"/>
      <c r="B364" s="120"/>
      <c r="C364" s="116"/>
      <c r="D364" s="116"/>
      <c r="E364" s="124"/>
      <c r="F364" s="176"/>
    </row>
    <row r="365" spans="1:6" ht="12.75">
      <c r="A365" s="119"/>
      <c r="B365" s="120"/>
      <c r="C365" s="116"/>
      <c r="D365" s="116"/>
      <c r="E365" s="124"/>
      <c r="F365" s="176"/>
    </row>
    <row r="366" spans="1:6" ht="12.75">
      <c r="A366" s="119"/>
      <c r="B366" s="120"/>
      <c r="C366" s="116"/>
      <c r="D366" s="116"/>
      <c r="E366" s="124"/>
      <c r="F366" s="176"/>
    </row>
    <row r="367" spans="1:6" ht="12.75">
      <c r="A367" s="119"/>
      <c r="B367" s="120"/>
      <c r="C367" s="116"/>
      <c r="D367" s="116"/>
      <c r="E367" s="124"/>
      <c r="F367" s="176"/>
    </row>
    <row r="368" spans="1:6" ht="12.75">
      <c r="A368" s="119"/>
      <c r="B368" s="120"/>
      <c r="C368" s="116"/>
      <c r="D368" s="116"/>
      <c r="E368" s="124"/>
      <c r="F368" s="176"/>
    </row>
    <row r="369" spans="1:6" ht="12.75">
      <c r="A369" s="119"/>
      <c r="B369" s="120"/>
      <c r="C369" s="116"/>
      <c r="D369" s="116"/>
      <c r="E369" s="124"/>
      <c r="F369" s="176"/>
    </row>
    <row r="370" spans="1:6" ht="12.75">
      <c r="A370" s="119"/>
      <c r="B370" s="120"/>
      <c r="C370" s="116"/>
      <c r="D370" s="116"/>
      <c r="E370" s="124"/>
      <c r="F370" s="176"/>
    </row>
    <row r="371" spans="1:6" ht="12.75">
      <c r="A371" s="119"/>
      <c r="B371" s="120"/>
      <c r="C371" s="116"/>
      <c r="D371" s="116"/>
      <c r="E371" s="124"/>
      <c r="F371" s="176"/>
    </row>
    <row r="372" spans="1:6" ht="12.75">
      <c r="A372" s="119"/>
      <c r="B372" s="120"/>
      <c r="C372" s="116"/>
      <c r="D372" s="116"/>
      <c r="E372" s="124"/>
      <c r="F372" s="176"/>
    </row>
    <row r="373" spans="1:6" ht="12.75">
      <c r="A373" s="119"/>
      <c r="B373" s="120"/>
      <c r="C373" s="116"/>
      <c r="D373" s="116"/>
      <c r="E373" s="124"/>
      <c r="F373" s="176"/>
    </row>
    <row r="374" spans="1:6" ht="12.75">
      <c r="A374" s="119"/>
      <c r="B374" s="120"/>
      <c r="C374" s="116"/>
      <c r="D374" s="116"/>
      <c r="E374" s="124"/>
      <c r="F374" s="176"/>
    </row>
    <row r="375" spans="1:6" ht="12.75">
      <c r="A375" s="119"/>
      <c r="B375" s="120"/>
      <c r="C375" s="116"/>
      <c r="D375" s="116"/>
      <c r="E375" s="124"/>
      <c r="F375" s="176"/>
    </row>
    <row r="376" spans="1:6" ht="12.75">
      <c r="A376" s="119"/>
      <c r="B376" s="120"/>
      <c r="C376" s="116"/>
      <c r="D376" s="116"/>
      <c r="E376" s="124"/>
      <c r="F376" s="176"/>
    </row>
    <row r="377" spans="1:6" ht="12.75">
      <c r="A377" s="119"/>
      <c r="B377" s="120"/>
      <c r="C377" s="116"/>
      <c r="D377" s="116"/>
      <c r="E377" s="124"/>
      <c r="F377" s="176"/>
    </row>
    <row r="378" spans="1:6" ht="12.75">
      <c r="A378" s="119"/>
      <c r="B378" s="120"/>
      <c r="C378" s="116"/>
      <c r="D378" s="116"/>
      <c r="E378" s="124"/>
      <c r="F378" s="176"/>
    </row>
    <row r="379" spans="1:6" ht="12.75">
      <c r="A379" s="119"/>
      <c r="B379" s="120"/>
      <c r="C379" s="116"/>
      <c r="D379" s="116"/>
      <c r="E379" s="124"/>
      <c r="F379" s="176"/>
    </row>
    <row r="380" spans="1:6" ht="12.75">
      <c r="A380" s="119"/>
      <c r="B380" s="120"/>
      <c r="C380" s="116"/>
      <c r="D380" s="116"/>
      <c r="E380" s="124"/>
      <c r="F380" s="176"/>
    </row>
    <row r="381" spans="1:6" ht="12.75">
      <c r="A381" s="119"/>
      <c r="B381" s="120"/>
      <c r="C381" s="116"/>
      <c r="D381" s="116"/>
      <c r="E381" s="124"/>
      <c r="F381" s="176"/>
    </row>
    <row r="382" spans="1:6" ht="12.75">
      <c r="A382" s="119"/>
      <c r="B382" s="120"/>
      <c r="C382" s="116"/>
      <c r="D382" s="116"/>
      <c r="E382" s="124"/>
      <c r="F382" s="176"/>
    </row>
    <row r="383" spans="1:6" ht="12.75">
      <c r="A383" s="119"/>
      <c r="B383" s="120"/>
      <c r="C383" s="116"/>
      <c r="D383" s="116"/>
      <c r="E383" s="124"/>
      <c r="F383" s="176"/>
    </row>
    <row r="384" spans="1:6" ht="12.75">
      <c r="A384" s="119"/>
      <c r="B384" s="120"/>
      <c r="C384" s="116"/>
      <c r="D384" s="116"/>
      <c r="E384" s="124"/>
      <c r="F384" s="176"/>
    </row>
    <row r="385" spans="1:6" ht="12.75">
      <c r="A385" s="119"/>
      <c r="B385" s="120"/>
      <c r="C385" s="116"/>
      <c r="D385" s="116"/>
      <c r="E385" s="124"/>
      <c r="F385" s="176"/>
    </row>
    <row r="386" spans="1:6" ht="12.75">
      <c r="A386" s="119"/>
      <c r="B386" s="120"/>
      <c r="C386" s="116"/>
      <c r="D386" s="116"/>
      <c r="E386" s="124"/>
      <c r="F386" s="176"/>
    </row>
    <row r="387" spans="1:6" ht="12.75">
      <c r="A387" s="119"/>
      <c r="B387" s="120"/>
      <c r="C387" s="116"/>
      <c r="D387" s="116"/>
      <c r="E387" s="124"/>
      <c r="F387" s="176"/>
    </row>
    <row r="388" spans="1:6" ht="12.75">
      <c r="A388" s="119"/>
      <c r="B388" s="120"/>
      <c r="C388" s="116"/>
      <c r="D388" s="116"/>
      <c r="E388" s="124"/>
      <c r="F388" s="176"/>
    </row>
    <row r="389" spans="1:6" ht="12.75">
      <c r="A389" s="119"/>
      <c r="B389" s="120"/>
      <c r="C389" s="116"/>
      <c r="D389" s="116"/>
      <c r="E389" s="124"/>
      <c r="F389" s="176"/>
    </row>
    <row r="390" spans="1:6" ht="12.75">
      <c r="A390" s="119"/>
      <c r="B390" s="120"/>
      <c r="C390" s="116"/>
      <c r="D390" s="116"/>
      <c r="E390" s="124"/>
      <c r="F390" s="176"/>
    </row>
    <row r="391" spans="1:6" ht="12.75">
      <c r="A391" s="119"/>
      <c r="B391" s="120"/>
      <c r="C391" s="116"/>
      <c r="D391" s="116"/>
      <c r="E391" s="124"/>
      <c r="F391" s="176"/>
    </row>
    <row r="392" spans="1:6" ht="12.75">
      <c r="A392" s="119"/>
      <c r="B392" s="120"/>
      <c r="C392" s="116"/>
      <c r="D392" s="116"/>
      <c r="E392" s="124"/>
      <c r="F392" s="176"/>
    </row>
    <row r="393" spans="1:6" ht="12.75">
      <c r="A393" s="119"/>
      <c r="B393" s="120"/>
      <c r="C393" s="116"/>
      <c r="D393" s="116"/>
      <c r="E393" s="124"/>
      <c r="F393" s="176"/>
    </row>
    <row r="394" spans="1:6" ht="12.75">
      <c r="A394" s="119"/>
      <c r="B394" s="120"/>
      <c r="C394" s="116"/>
      <c r="D394" s="116"/>
      <c r="E394" s="124"/>
      <c r="F394" s="176"/>
    </row>
    <row r="395" spans="1:6" ht="12.75">
      <c r="A395" s="119"/>
      <c r="B395" s="120"/>
      <c r="C395" s="116"/>
      <c r="D395" s="116"/>
      <c r="E395" s="124"/>
      <c r="F395" s="176"/>
    </row>
    <row r="396" spans="1:6" ht="12.75">
      <c r="A396" s="119"/>
      <c r="B396" s="120"/>
      <c r="C396" s="116"/>
      <c r="D396" s="116"/>
      <c r="E396" s="124"/>
      <c r="F396" s="176"/>
    </row>
    <row r="397" spans="1:6" ht="12.75">
      <c r="A397" s="119"/>
      <c r="B397" s="120"/>
      <c r="C397" s="116"/>
      <c r="D397" s="116"/>
      <c r="E397" s="124"/>
      <c r="F397" s="176"/>
    </row>
    <row r="398" spans="1:6" ht="12.75">
      <c r="A398" s="119"/>
      <c r="B398" s="120"/>
      <c r="C398" s="116"/>
      <c r="D398" s="116"/>
      <c r="E398" s="124"/>
      <c r="F398" s="176"/>
    </row>
    <row r="399" spans="1:6" ht="12.75">
      <c r="A399" s="119"/>
      <c r="B399" s="120"/>
      <c r="C399" s="116"/>
      <c r="D399" s="116"/>
      <c r="E399" s="124"/>
      <c r="F399" s="176"/>
    </row>
    <row r="400" spans="1:6" ht="12.75">
      <c r="A400" s="119"/>
      <c r="B400" s="120"/>
      <c r="C400" s="116"/>
      <c r="D400" s="116"/>
      <c r="E400" s="124"/>
      <c r="F400" s="176"/>
    </row>
    <row r="401" spans="1:6" ht="12.75">
      <c r="A401" s="119"/>
      <c r="B401" s="120"/>
      <c r="C401" s="116"/>
      <c r="D401" s="116"/>
      <c r="E401" s="124"/>
      <c r="F401" s="176"/>
    </row>
    <row r="402" spans="1:6" ht="12.75">
      <c r="A402" s="119"/>
      <c r="B402" s="120"/>
      <c r="C402" s="116"/>
      <c r="D402" s="116"/>
      <c r="E402" s="124"/>
      <c r="F402" s="176"/>
    </row>
    <row r="403" spans="1:6" ht="12.75">
      <c r="A403" s="119"/>
      <c r="B403" s="120"/>
      <c r="C403" s="116"/>
      <c r="D403" s="116"/>
      <c r="E403" s="124"/>
      <c r="F403" s="176"/>
    </row>
    <row r="404" spans="1:6" ht="12.75">
      <c r="A404" s="119"/>
      <c r="B404" s="120"/>
      <c r="C404" s="116"/>
      <c r="D404" s="116"/>
      <c r="E404" s="124"/>
      <c r="F404" s="176"/>
    </row>
    <row r="405" spans="1:6" ht="12.75">
      <c r="A405" s="119"/>
      <c r="B405" s="120"/>
      <c r="C405" s="116"/>
      <c r="D405" s="116"/>
      <c r="E405" s="124"/>
      <c r="F405" s="176"/>
    </row>
    <row r="406" spans="1:6" ht="12.75">
      <c r="A406" s="119"/>
      <c r="B406" s="120"/>
      <c r="C406" s="116"/>
      <c r="D406" s="116"/>
      <c r="E406" s="124"/>
      <c r="F406" s="176"/>
    </row>
    <row r="407" spans="1:6" ht="12.75">
      <c r="A407" s="119"/>
      <c r="B407" s="120"/>
      <c r="C407" s="116"/>
      <c r="D407" s="116"/>
      <c r="E407" s="124"/>
      <c r="F407" s="176"/>
    </row>
    <row r="408" spans="1:6" ht="12.75">
      <c r="A408" s="119"/>
      <c r="B408" s="120"/>
      <c r="C408" s="116"/>
      <c r="D408" s="116"/>
      <c r="E408" s="124"/>
      <c r="F408" s="176"/>
    </row>
    <row r="409" spans="1:6" ht="12.75">
      <c r="A409" s="119"/>
      <c r="B409" s="120"/>
      <c r="C409" s="116"/>
      <c r="D409" s="116"/>
      <c r="E409" s="124"/>
      <c r="F409" s="176"/>
    </row>
    <row r="410" spans="1:6" ht="12.75">
      <c r="A410" s="119"/>
      <c r="B410" s="120"/>
      <c r="C410" s="116"/>
      <c r="D410" s="116"/>
      <c r="E410" s="124"/>
      <c r="F410" s="176"/>
    </row>
    <row r="411" spans="1:6" ht="12.75">
      <c r="A411" s="119"/>
      <c r="B411" s="120"/>
      <c r="C411" s="116"/>
      <c r="D411" s="116"/>
      <c r="E411" s="124"/>
      <c r="F411" s="176"/>
    </row>
    <row r="412" spans="1:6" ht="12.75">
      <c r="A412" s="119"/>
      <c r="B412" s="120"/>
      <c r="C412" s="116"/>
      <c r="D412" s="116"/>
      <c r="E412" s="124"/>
      <c r="F412" s="176"/>
    </row>
    <row r="413" spans="1:6" ht="12.75">
      <c r="A413" s="119"/>
      <c r="B413" s="120"/>
      <c r="C413" s="116"/>
      <c r="D413" s="116"/>
      <c r="E413" s="124"/>
      <c r="F413" s="176"/>
    </row>
    <row r="414" spans="1:6" ht="12.75">
      <c r="A414" s="119"/>
      <c r="B414" s="120"/>
      <c r="C414" s="116"/>
      <c r="D414" s="116"/>
      <c r="E414" s="124"/>
      <c r="F414" s="176"/>
    </row>
    <row r="415" spans="1:6" ht="12.75">
      <c r="A415" s="119"/>
      <c r="B415" s="120"/>
      <c r="C415" s="116"/>
      <c r="D415" s="116"/>
      <c r="E415" s="124"/>
      <c r="F415" s="176"/>
    </row>
    <row r="416" spans="1:6" ht="12.75">
      <c r="A416" s="119"/>
      <c r="B416" s="120"/>
      <c r="C416" s="116"/>
      <c r="D416" s="116"/>
      <c r="E416" s="124"/>
      <c r="F416" s="176"/>
    </row>
    <row r="417" spans="1:6" ht="12.75">
      <c r="A417" s="119"/>
      <c r="B417" s="120"/>
      <c r="C417" s="116"/>
      <c r="D417" s="116"/>
      <c r="E417" s="124"/>
      <c r="F417" s="176"/>
    </row>
    <row r="418" spans="1:6" ht="12.75">
      <c r="A418" s="119"/>
      <c r="B418" s="120"/>
      <c r="C418" s="116"/>
      <c r="D418" s="116"/>
      <c r="E418" s="124"/>
      <c r="F418" s="176"/>
    </row>
    <row r="419" spans="1:6" ht="12.75">
      <c r="A419" s="119"/>
      <c r="B419" s="120"/>
      <c r="C419" s="116"/>
      <c r="D419" s="116"/>
      <c r="E419" s="124"/>
      <c r="F419" s="176"/>
    </row>
    <row r="420" spans="1:6" ht="12.75">
      <c r="A420" s="119"/>
      <c r="B420" s="120"/>
      <c r="C420" s="116"/>
      <c r="D420" s="116"/>
      <c r="E420" s="124"/>
      <c r="F420" s="176"/>
    </row>
    <row r="421" spans="1:6" ht="12.75">
      <c r="A421" s="119"/>
      <c r="B421" s="120"/>
      <c r="C421" s="116"/>
      <c r="D421" s="116"/>
      <c r="E421" s="124"/>
      <c r="F421" s="176"/>
    </row>
    <row r="422" spans="1:6" ht="12.75">
      <c r="A422" s="119"/>
      <c r="B422" s="120"/>
      <c r="C422" s="116"/>
      <c r="D422" s="116"/>
      <c r="E422" s="124"/>
      <c r="F422" s="176"/>
    </row>
    <row r="423" spans="1:6" ht="12.75">
      <c r="A423" s="119"/>
      <c r="B423" s="120"/>
      <c r="C423" s="116"/>
      <c r="D423" s="116"/>
      <c r="E423" s="124"/>
      <c r="F423" s="176"/>
    </row>
    <row r="424" spans="1:6" ht="12.75">
      <c r="A424" s="119"/>
      <c r="B424" s="120"/>
      <c r="C424" s="116"/>
      <c r="D424" s="116"/>
      <c r="E424" s="124"/>
      <c r="F424" s="176"/>
    </row>
    <row r="425" spans="1:6" ht="12.75">
      <c r="A425" s="119"/>
      <c r="B425" s="120"/>
      <c r="C425" s="116"/>
      <c r="D425" s="116"/>
      <c r="E425" s="124"/>
      <c r="F425" s="176"/>
    </row>
    <row r="426" spans="1:6" ht="12.75">
      <c r="A426" s="119"/>
      <c r="B426" s="120"/>
      <c r="C426" s="116"/>
      <c r="D426" s="116"/>
      <c r="E426" s="124"/>
      <c r="F426" s="176"/>
    </row>
    <row r="427" spans="1:6" ht="12.75">
      <c r="A427" s="119"/>
      <c r="B427" s="120"/>
      <c r="C427" s="116"/>
      <c r="D427" s="116"/>
      <c r="E427" s="124"/>
      <c r="F427" s="176"/>
    </row>
    <row r="428" spans="1:6" ht="12.75">
      <c r="A428" s="119"/>
      <c r="B428" s="120"/>
      <c r="C428" s="116"/>
      <c r="D428" s="116"/>
      <c r="E428" s="124"/>
      <c r="F428" s="176"/>
    </row>
    <row r="429" spans="1:6" ht="12.75">
      <c r="A429" s="119"/>
      <c r="B429" s="120"/>
      <c r="C429" s="116"/>
      <c r="D429" s="116"/>
      <c r="E429" s="124"/>
      <c r="F429" s="176"/>
    </row>
    <row r="430" spans="1:6" ht="12.75">
      <c r="A430" s="119"/>
      <c r="B430" s="120"/>
      <c r="C430" s="116"/>
      <c r="D430" s="116"/>
      <c r="E430" s="124"/>
      <c r="F430" s="176"/>
    </row>
    <row r="431" spans="1:6" ht="12.75">
      <c r="A431" s="119"/>
      <c r="B431" s="120"/>
      <c r="C431" s="116"/>
      <c r="D431" s="116"/>
      <c r="E431" s="124"/>
      <c r="F431" s="176"/>
    </row>
    <row r="432" spans="1:6" ht="12.75">
      <c r="A432" s="119"/>
      <c r="B432" s="120"/>
      <c r="C432" s="116"/>
      <c r="D432" s="116"/>
      <c r="E432" s="124"/>
      <c r="F432" s="176"/>
    </row>
    <row r="433" spans="1:6" ht="12.75">
      <c r="A433" s="119"/>
      <c r="B433" s="120"/>
      <c r="C433" s="116"/>
      <c r="D433" s="116"/>
      <c r="E433" s="124"/>
      <c r="F433" s="176"/>
    </row>
    <row r="434" spans="1:6" ht="12.75">
      <c r="A434" s="119"/>
      <c r="B434" s="120"/>
      <c r="C434" s="116"/>
      <c r="D434" s="116"/>
      <c r="E434" s="124"/>
      <c r="F434" s="176"/>
    </row>
    <row r="435" spans="1:6" ht="12.75">
      <c r="A435" s="119"/>
      <c r="B435" s="120"/>
      <c r="C435" s="116"/>
      <c r="D435" s="116"/>
      <c r="E435" s="124"/>
      <c r="F435" s="176"/>
    </row>
    <row r="436" spans="1:6" ht="12.75">
      <c r="A436" s="119"/>
      <c r="B436" s="120"/>
      <c r="C436" s="116"/>
      <c r="D436" s="116"/>
      <c r="E436" s="124"/>
      <c r="F436" s="176"/>
    </row>
    <row r="437" spans="1:6" ht="12.75">
      <c r="A437" s="119"/>
      <c r="B437" s="120"/>
      <c r="C437" s="116"/>
      <c r="D437" s="116"/>
      <c r="E437" s="124"/>
      <c r="F437" s="176"/>
    </row>
    <row r="438" spans="1:6" ht="12.75">
      <c r="A438" s="119"/>
      <c r="B438" s="120"/>
      <c r="C438" s="116"/>
      <c r="D438" s="116"/>
      <c r="E438" s="124"/>
      <c r="F438" s="176"/>
    </row>
    <row r="439" spans="1:6" ht="12.75">
      <c r="A439" s="119"/>
      <c r="B439" s="120"/>
      <c r="C439" s="116"/>
      <c r="D439" s="116"/>
      <c r="E439" s="124"/>
      <c r="F439" s="176"/>
    </row>
    <row r="440" spans="1:6" ht="12.75">
      <c r="A440" s="119"/>
      <c r="B440" s="120"/>
      <c r="C440" s="116"/>
      <c r="D440" s="116"/>
      <c r="E440" s="124"/>
      <c r="F440" s="176"/>
    </row>
    <row r="441" spans="1:6" ht="12.75">
      <c r="A441" s="119"/>
      <c r="B441" s="120"/>
      <c r="C441" s="116"/>
      <c r="D441" s="116"/>
      <c r="E441" s="124"/>
      <c r="F441" s="176"/>
    </row>
    <row r="442" spans="1:6" ht="12.75">
      <c r="A442" s="119"/>
      <c r="B442" s="120"/>
      <c r="C442" s="116"/>
      <c r="D442" s="116"/>
      <c r="E442" s="124"/>
      <c r="F442" s="176"/>
    </row>
    <row r="443" spans="1:6" ht="12.75">
      <c r="A443" s="119"/>
      <c r="B443" s="120"/>
      <c r="C443" s="116"/>
      <c r="D443" s="116"/>
      <c r="E443" s="124"/>
      <c r="F443" s="176"/>
    </row>
    <row r="444" spans="1:6" ht="12.75">
      <c r="A444" s="119"/>
      <c r="B444" s="120"/>
      <c r="C444" s="116"/>
      <c r="D444" s="116"/>
      <c r="E444" s="124"/>
      <c r="F444" s="176"/>
    </row>
    <row r="445" spans="1:6" ht="12.75">
      <c r="A445" s="119"/>
      <c r="B445" s="120"/>
      <c r="C445" s="116"/>
      <c r="D445" s="116"/>
      <c r="E445" s="124"/>
      <c r="F445" s="176"/>
    </row>
    <row r="446" spans="1:6" ht="12.75">
      <c r="A446" s="119"/>
      <c r="B446" s="120"/>
      <c r="C446" s="116"/>
      <c r="D446" s="116"/>
      <c r="E446" s="124"/>
      <c r="F446" s="176"/>
    </row>
    <row r="447" spans="1:6" ht="12.75">
      <c r="A447" s="119"/>
      <c r="B447" s="120"/>
      <c r="C447" s="116"/>
      <c r="D447" s="116"/>
      <c r="E447" s="124"/>
      <c r="F447" s="176"/>
    </row>
    <row r="448" spans="1:6" ht="12.75">
      <c r="A448" s="119"/>
      <c r="B448" s="120"/>
      <c r="C448" s="116"/>
      <c r="D448" s="116"/>
      <c r="E448" s="124"/>
      <c r="F448" s="176"/>
    </row>
    <row r="449" spans="1:6" ht="12.75">
      <c r="A449" s="119"/>
      <c r="B449" s="120"/>
      <c r="C449" s="116"/>
      <c r="D449" s="116"/>
      <c r="E449" s="124"/>
      <c r="F449" s="176"/>
    </row>
    <row r="450" spans="1:6" ht="12.75">
      <c r="A450" s="119"/>
      <c r="B450" s="120"/>
      <c r="C450" s="116"/>
      <c r="D450" s="116"/>
      <c r="E450" s="124"/>
      <c r="F450" s="176"/>
    </row>
    <row r="451" spans="1:6" ht="12.75">
      <c r="A451" s="119"/>
      <c r="B451" s="120"/>
      <c r="C451" s="116"/>
      <c r="D451" s="116"/>
      <c r="E451" s="124"/>
      <c r="F451" s="176"/>
    </row>
    <row r="452" spans="1:6" ht="12.75">
      <c r="A452" s="119"/>
      <c r="B452" s="120"/>
      <c r="C452" s="116"/>
      <c r="D452" s="116"/>
      <c r="E452" s="124"/>
      <c r="F452" s="176"/>
    </row>
    <row r="453" spans="1:6" ht="12.75">
      <c r="A453" s="119"/>
      <c r="B453" s="120"/>
      <c r="C453" s="116"/>
      <c r="D453" s="116"/>
      <c r="E453" s="124"/>
      <c r="F453" s="176"/>
    </row>
    <row r="454" spans="1:6" ht="12.75">
      <c r="A454" s="119"/>
      <c r="B454" s="120"/>
      <c r="C454" s="116"/>
      <c r="D454" s="116"/>
      <c r="E454" s="124"/>
      <c r="F454" s="176"/>
    </row>
    <row r="455" spans="1:6" ht="12.75">
      <c r="A455" s="119"/>
      <c r="B455" s="120"/>
      <c r="C455" s="116"/>
      <c r="D455" s="116"/>
      <c r="E455" s="124"/>
      <c r="F455" s="176"/>
    </row>
    <row r="456" spans="1:6" ht="12.75">
      <c r="A456" s="119"/>
      <c r="B456" s="120"/>
      <c r="C456" s="116"/>
      <c r="D456" s="116"/>
      <c r="E456" s="124"/>
      <c r="F456" s="176"/>
    </row>
    <row r="457" spans="1:6" ht="12.75">
      <c r="A457" s="119"/>
      <c r="B457" s="120"/>
      <c r="C457" s="116"/>
      <c r="D457" s="116"/>
      <c r="E457" s="124"/>
      <c r="F457" s="176"/>
    </row>
    <row r="458" spans="1:6" ht="12.75">
      <c r="A458" s="119"/>
      <c r="B458" s="120"/>
      <c r="C458" s="116"/>
      <c r="D458" s="116"/>
      <c r="E458" s="124"/>
      <c r="F458" s="176"/>
    </row>
    <row r="459" spans="1:6" ht="12.75">
      <c r="A459" s="119"/>
      <c r="B459" s="120"/>
      <c r="C459" s="116"/>
      <c r="D459" s="116"/>
      <c r="E459" s="124"/>
      <c r="F459" s="176"/>
    </row>
    <row r="460" spans="1:6" ht="12.75">
      <c r="A460" s="119"/>
      <c r="B460" s="120"/>
      <c r="C460" s="116"/>
      <c r="D460" s="116"/>
      <c r="E460" s="124"/>
      <c r="F460" s="176"/>
    </row>
    <row r="461" spans="1:6" ht="12.75">
      <c r="A461" s="119"/>
      <c r="B461" s="120"/>
      <c r="C461" s="116"/>
      <c r="D461" s="116"/>
      <c r="E461" s="124"/>
      <c r="F461" s="176"/>
    </row>
    <row r="462" spans="1:6" ht="12.75">
      <c r="A462" s="119"/>
      <c r="B462" s="120"/>
      <c r="C462" s="116"/>
      <c r="D462" s="116"/>
      <c r="E462" s="124"/>
      <c r="F462" s="176"/>
    </row>
    <row r="463" spans="1:6" ht="12.75">
      <c r="A463" s="119"/>
      <c r="B463" s="120"/>
      <c r="C463" s="116"/>
      <c r="D463" s="116"/>
      <c r="E463" s="124"/>
      <c r="F463" s="176"/>
    </row>
    <row r="464" spans="1:6" ht="12.75">
      <c r="A464" s="119"/>
      <c r="B464" s="120"/>
      <c r="C464" s="116"/>
      <c r="D464" s="116"/>
      <c r="E464" s="124"/>
      <c r="F464" s="176"/>
    </row>
    <row r="465" spans="1:6" ht="12.75">
      <c r="A465" s="119"/>
      <c r="B465" s="120"/>
      <c r="C465" s="116"/>
      <c r="D465" s="116"/>
      <c r="E465" s="124"/>
      <c r="F465" s="176"/>
    </row>
    <row r="466" spans="1:6" ht="12.75">
      <c r="A466" s="119"/>
      <c r="B466" s="120"/>
      <c r="C466" s="116"/>
      <c r="D466" s="116"/>
      <c r="E466" s="124"/>
      <c r="F466" s="176"/>
    </row>
    <row r="467" spans="1:6" ht="12.75">
      <c r="A467" s="119"/>
      <c r="B467" s="120"/>
      <c r="C467" s="116"/>
      <c r="D467" s="116"/>
      <c r="E467" s="124"/>
      <c r="F467" s="176"/>
    </row>
    <row r="468" spans="1:6" ht="12.75">
      <c r="A468" s="119"/>
      <c r="B468" s="120"/>
      <c r="C468" s="116"/>
      <c r="D468" s="116"/>
      <c r="E468" s="124"/>
      <c r="F468" s="176"/>
    </row>
    <row r="469" spans="1:6" ht="12.75">
      <c r="A469" s="119"/>
      <c r="B469" s="120"/>
      <c r="C469" s="116"/>
      <c r="D469" s="116"/>
      <c r="E469" s="124"/>
      <c r="F469" s="176"/>
    </row>
    <row r="470" spans="1:6" ht="12.75">
      <c r="A470" s="119"/>
      <c r="B470" s="120"/>
      <c r="C470" s="116"/>
      <c r="D470" s="116"/>
      <c r="E470" s="124"/>
      <c r="F470" s="176"/>
    </row>
    <row r="471" spans="1:6" ht="12.75">
      <c r="A471" s="119"/>
      <c r="B471" s="120"/>
      <c r="C471" s="116"/>
      <c r="D471" s="116"/>
      <c r="E471" s="124"/>
      <c r="F471" s="176"/>
    </row>
    <row r="472" spans="1:6" ht="12.75">
      <c r="A472" s="119"/>
      <c r="B472" s="120"/>
      <c r="C472" s="116"/>
      <c r="D472" s="116"/>
      <c r="E472" s="124"/>
      <c r="F472" s="176"/>
    </row>
    <row r="473" spans="1:6" ht="12.75">
      <c r="A473" s="119"/>
      <c r="B473" s="120"/>
      <c r="C473" s="116"/>
      <c r="D473" s="116"/>
      <c r="E473" s="124"/>
      <c r="F473" s="176"/>
    </row>
    <row r="474" spans="1:6" ht="12.75">
      <c r="A474" s="119"/>
      <c r="B474" s="120"/>
      <c r="C474" s="116"/>
      <c r="D474" s="116"/>
      <c r="E474" s="124"/>
      <c r="F474" s="176"/>
    </row>
    <row r="475" spans="1:6" ht="12.75">
      <c r="A475" s="119"/>
      <c r="B475" s="120"/>
      <c r="C475" s="116"/>
      <c r="D475" s="116"/>
      <c r="E475" s="124"/>
      <c r="F475" s="176"/>
    </row>
    <row r="476" spans="1:6" ht="12.75">
      <c r="A476" s="119"/>
      <c r="B476" s="120"/>
      <c r="C476" s="116"/>
      <c r="D476" s="116"/>
      <c r="E476" s="124"/>
      <c r="F476" s="176"/>
    </row>
    <row r="477" spans="1:6" ht="12.75">
      <c r="A477" s="119"/>
      <c r="B477" s="120"/>
      <c r="C477" s="116"/>
      <c r="D477" s="116"/>
      <c r="E477" s="124"/>
      <c r="F477" s="176"/>
    </row>
    <row r="478" spans="1:6" ht="12.75">
      <c r="A478" s="119"/>
      <c r="B478" s="120"/>
      <c r="C478" s="116"/>
      <c r="D478" s="116"/>
      <c r="E478" s="124"/>
      <c r="F478" s="176"/>
    </row>
    <row r="479" spans="1:6" ht="12.75">
      <c r="A479" s="119"/>
      <c r="B479" s="120"/>
      <c r="C479" s="116"/>
      <c r="D479" s="116"/>
      <c r="E479" s="124"/>
      <c r="F479" s="176"/>
    </row>
    <row r="480" spans="1:6" ht="12.75">
      <c r="A480" s="119"/>
      <c r="B480" s="120"/>
      <c r="C480" s="116"/>
      <c r="D480" s="116"/>
      <c r="E480" s="124"/>
      <c r="F480" s="176"/>
    </row>
    <row r="481" spans="1:6" ht="12.75">
      <c r="A481" s="119"/>
      <c r="B481" s="120"/>
      <c r="C481" s="116"/>
      <c r="D481" s="116"/>
      <c r="E481" s="124"/>
      <c r="F481" s="176"/>
    </row>
    <row r="482" spans="1:6" ht="12.75">
      <c r="A482" s="119"/>
      <c r="B482" s="120"/>
      <c r="C482" s="116"/>
      <c r="D482" s="116"/>
      <c r="E482" s="124"/>
      <c r="F482" s="176"/>
    </row>
    <row r="483" spans="1:6" ht="12.75">
      <c r="A483" s="119"/>
      <c r="B483" s="120"/>
      <c r="C483" s="116"/>
      <c r="D483" s="116"/>
      <c r="E483" s="124"/>
      <c r="F483" s="176"/>
    </row>
    <row r="484" spans="1:6" ht="12.75">
      <c r="A484" s="119"/>
      <c r="B484" s="120"/>
      <c r="C484" s="116"/>
      <c r="D484" s="116"/>
      <c r="E484" s="124"/>
      <c r="F484" s="176"/>
    </row>
    <row r="485" spans="1:6" ht="12.75">
      <c r="A485" s="119"/>
      <c r="B485" s="120"/>
      <c r="C485" s="116"/>
      <c r="D485" s="116"/>
      <c r="E485" s="124"/>
      <c r="F485" s="176"/>
    </row>
    <row r="486" spans="1:6" ht="12.75">
      <c r="A486" s="119"/>
      <c r="B486" s="120"/>
      <c r="C486" s="116"/>
      <c r="D486" s="116"/>
      <c r="E486" s="124"/>
      <c r="F486" s="176"/>
    </row>
    <row r="487" spans="1:6" ht="12.75">
      <c r="A487" s="119"/>
      <c r="B487" s="120"/>
      <c r="C487" s="116"/>
      <c r="D487" s="116"/>
      <c r="E487" s="124"/>
      <c r="F487" s="176"/>
    </row>
    <row r="488" spans="1:6" ht="12.75">
      <c r="A488" s="119"/>
      <c r="B488" s="120"/>
      <c r="C488" s="116"/>
      <c r="D488" s="116"/>
      <c r="E488" s="124"/>
      <c r="F488" s="176"/>
    </row>
    <row r="489" spans="1:6" ht="12.75">
      <c r="A489" s="119"/>
      <c r="B489" s="120"/>
      <c r="C489" s="116"/>
      <c r="D489" s="116"/>
      <c r="E489" s="124"/>
      <c r="F489" s="176"/>
    </row>
    <row r="490" spans="1:6" ht="12.75">
      <c r="A490" s="119"/>
      <c r="B490" s="120"/>
      <c r="C490" s="116"/>
      <c r="D490" s="116"/>
      <c r="E490" s="124"/>
      <c r="F490" s="176"/>
    </row>
    <row r="491" spans="1:6" ht="12.75">
      <c r="A491" s="119"/>
      <c r="B491" s="120"/>
      <c r="C491" s="116"/>
      <c r="D491" s="116"/>
      <c r="E491" s="124"/>
      <c r="F491" s="176"/>
    </row>
    <row r="492" spans="1:6" ht="12.75">
      <c r="A492" s="119"/>
      <c r="B492" s="120"/>
      <c r="C492" s="116"/>
      <c r="D492" s="116"/>
      <c r="E492" s="124"/>
      <c r="F492" s="176"/>
    </row>
    <row r="493" spans="1:6" ht="12.75">
      <c r="A493" s="119"/>
      <c r="B493" s="120"/>
      <c r="C493" s="116"/>
      <c r="D493" s="116"/>
      <c r="E493" s="124"/>
      <c r="F493" s="176"/>
    </row>
    <row r="494" spans="1:6" ht="12.75">
      <c r="A494" s="119"/>
      <c r="B494" s="120"/>
      <c r="C494" s="116"/>
      <c r="D494" s="116"/>
      <c r="E494" s="124"/>
      <c r="F494" s="176"/>
    </row>
    <row r="495" spans="1:6" ht="12.75">
      <c r="A495" s="119"/>
      <c r="B495" s="120"/>
      <c r="C495" s="116"/>
      <c r="D495" s="116"/>
      <c r="E495" s="124"/>
      <c r="F495" s="176"/>
    </row>
    <row r="496" spans="1:6" ht="12.75">
      <c r="A496" s="119"/>
      <c r="B496" s="120"/>
      <c r="C496" s="116"/>
      <c r="D496" s="116"/>
      <c r="E496" s="124"/>
      <c r="F496" s="176"/>
    </row>
    <row r="497" spans="1:6" ht="12.75">
      <c r="A497" s="119"/>
      <c r="B497" s="120"/>
      <c r="C497" s="116"/>
      <c r="D497" s="116"/>
      <c r="E497" s="124"/>
      <c r="F497" s="176"/>
    </row>
    <row r="498" spans="1:6" ht="12.75">
      <c r="A498" s="119"/>
      <c r="B498" s="120"/>
      <c r="C498" s="116"/>
      <c r="D498" s="116"/>
      <c r="E498" s="124"/>
      <c r="F498" s="176"/>
    </row>
    <row r="499" spans="1:6" ht="12.75">
      <c r="A499" s="119"/>
      <c r="B499" s="120"/>
      <c r="C499" s="116"/>
      <c r="D499" s="116"/>
      <c r="E499" s="124"/>
      <c r="F499" s="176"/>
    </row>
    <row r="500" spans="1:6" ht="12.75">
      <c r="A500" s="119"/>
      <c r="B500" s="120"/>
      <c r="C500" s="116"/>
      <c r="D500" s="116"/>
      <c r="E500" s="124"/>
      <c r="F500" s="176"/>
    </row>
    <row r="501" spans="1:6" ht="12.75">
      <c r="A501" s="119"/>
      <c r="B501" s="120"/>
      <c r="C501" s="116"/>
      <c r="D501" s="116"/>
      <c r="E501" s="124"/>
      <c r="F501" s="176"/>
    </row>
    <row r="502" spans="1:6" ht="12.75">
      <c r="A502" s="119"/>
      <c r="B502" s="120"/>
      <c r="C502" s="116"/>
      <c r="D502" s="116"/>
      <c r="E502" s="124"/>
      <c r="F502" s="176"/>
    </row>
    <row r="503" spans="1:6" ht="12.75">
      <c r="A503" s="119"/>
      <c r="B503" s="120"/>
      <c r="C503" s="116"/>
      <c r="D503" s="116"/>
      <c r="E503" s="124"/>
      <c r="F503" s="176"/>
    </row>
    <row r="504" spans="1:6" ht="12.75">
      <c r="A504" s="119"/>
      <c r="B504" s="120"/>
      <c r="C504" s="116"/>
      <c r="D504" s="116"/>
      <c r="E504" s="124"/>
      <c r="F504" s="176"/>
    </row>
    <row r="505" spans="1:6" ht="12.75">
      <c r="A505" s="119"/>
      <c r="B505" s="120"/>
      <c r="C505" s="116"/>
      <c r="D505" s="116"/>
      <c r="E505" s="124"/>
      <c r="F505" s="176"/>
    </row>
    <row r="506" spans="1:6" ht="12.75">
      <c r="A506" s="119"/>
      <c r="B506" s="120"/>
      <c r="C506" s="116"/>
      <c r="D506" s="116"/>
      <c r="E506" s="124"/>
      <c r="F506" s="176"/>
    </row>
    <row r="507" spans="1:6" ht="12.75">
      <c r="A507" s="119"/>
      <c r="B507" s="120"/>
      <c r="C507" s="116"/>
      <c r="D507" s="116"/>
      <c r="E507" s="124"/>
      <c r="F507" s="176"/>
    </row>
    <row r="508" spans="1:6" ht="12.75">
      <c r="A508" s="119"/>
      <c r="B508" s="120"/>
      <c r="C508" s="116"/>
      <c r="D508" s="116"/>
      <c r="E508" s="124"/>
      <c r="F508" s="176"/>
    </row>
    <row r="509" spans="1:6" ht="12.75">
      <c r="A509" s="119"/>
      <c r="B509" s="120"/>
      <c r="C509" s="116"/>
      <c r="D509" s="116"/>
      <c r="E509" s="124"/>
      <c r="F509" s="176"/>
    </row>
    <row r="510" spans="1:6" ht="12.75">
      <c r="A510" s="119"/>
      <c r="B510" s="120"/>
      <c r="C510" s="116"/>
      <c r="D510" s="116"/>
      <c r="E510" s="124"/>
      <c r="F510" s="176"/>
    </row>
    <row r="511" spans="1:6" ht="12.75">
      <c r="A511" s="119"/>
      <c r="B511" s="120"/>
      <c r="C511" s="116"/>
      <c r="D511" s="116"/>
      <c r="E511" s="124"/>
      <c r="F511" s="176"/>
    </row>
    <row r="512" spans="1:6" ht="12.75">
      <c r="A512" s="119"/>
      <c r="B512" s="120"/>
      <c r="C512" s="116"/>
      <c r="D512" s="116"/>
      <c r="E512" s="124"/>
      <c r="F512" s="176"/>
    </row>
    <row r="513" spans="1:6" ht="12.75">
      <c r="A513" s="119"/>
      <c r="B513" s="120"/>
      <c r="C513" s="116"/>
      <c r="D513" s="116"/>
      <c r="E513" s="124"/>
      <c r="F513" s="176"/>
    </row>
    <row r="514" spans="1:6" ht="12.75">
      <c r="A514" s="119"/>
      <c r="B514" s="120"/>
      <c r="C514" s="116"/>
      <c r="D514" s="116"/>
      <c r="E514" s="124"/>
      <c r="F514" s="176"/>
    </row>
    <row r="515" spans="1:6" ht="12.75">
      <c r="A515" s="119"/>
      <c r="B515" s="120"/>
      <c r="C515" s="116"/>
      <c r="D515" s="116"/>
      <c r="E515" s="124"/>
      <c r="F515" s="176"/>
    </row>
    <row r="516" spans="1:6" ht="12.75">
      <c r="A516" s="119"/>
      <c r="B516" s="120"/>
      <c r="C516" s="116"/>
      <c r="D516" s="116"/>
      <c r="E516" s="124"/>
      <c r="F516" s="176"/>
    </row>
    <row r="517" spans="1:6" ht="12.75">
      <c r="A517" s="119"/>
      <c r="B517" s="120"/>
      <c r="C517" s="116"/>
      <c r="D517" s="116"/>
      <c r="E517" s="124"/>
      <c r="F517" s="176"/>
    </row>
    <row r="518" spans="1:6" ht="12.75">
      <c r="A518" s="119"/>
      <c r="B518" s="120"/>
      <c r="C518" s="116"/>
      <c r="D518" s="116"/>
      <c r="E518" s="124"/>
      <c r="F518" s="176"/>
    </row>
    <row r="519" spans="1:6" ht="12.75">
      <c r="A519" s="119"/>
      <c r="B519" s="120"/>
      <c r="C519" s="116"/>
      <c r="D519" s="116"/>
      <c r="E519" s="124"/>
      <c r="F519" s="176"/>
    </row>
    <row r="520" spans="1:6" ht="12.75">
      <c r="A520" s="119"/>
      <c r="B520" s="120"/>
      <c r="C520" s="116"/>
      <c r="D520" s="116"/>
      <c r="E520" s="124"/>
      <c r="F520" s="176"/>
    </row>
    <row r="521" spans="1:6" ht="12.75">
      <c r="A521" s="119"/>
      <c r="B521" s="120"/>
      <c r="C521" s="116"/>
      <c r="D521" s="116"/>
      <c r="E521" s="124"/>
      <c r="F521" s="176"/>
    </row>
    <row r="522" spans="1:6" ht="12.75">
      <c r="A522" s="119"/>
      <c r="B522" s="120"/>
      <c r="C522" s="116"/>
      <c r="D522" s="116"/>
      <c r="E522" s="124"/>
      <c r="F522" s="176"/>
    </row>
    <row r="523" spans="1:6" ht="12.75">
      <c r="A523" s="119"/>
      <c r="B523" s="120"/>
      <c r="C523" s="116"/>
      <c r="D523" s="116"/>
      <c r="E523" s="124"/>
      <c r="F523" s="176"/>
    </row>
    <row r="524" spans="1:6" ht="12.75">
      <c r="A524" s="119"/>
      <c r="B524" s="120"/>
      <c r="C524" s="116"/>
      <c r="D524" s="116"/>
      <c r="E524" s="124"/>
      <c r="F524" s="176"/>
    </row>
    <row r="525" spans="1:6" ht="12.75">
      <c r="A525" s="119"/>
      <c r="B525" s="120"/>
      <c r="C525" s="116"/>
      <c r="D525" s="116"/>
      <c r="E525" s="124"/>
      <c r="F525" s="176"/>
    </row>
    <row r="526" spans="1:6" ht="12.75">
      <c r="A526" s="119"/>
      <c r="B526" s="120"/>
      <c r="C526" s="116"/>
      <c r="D526" s="116"/>
      <c r="E526" s="124"/>
      <c r="F526" s="176"/>
    </row>
    <row r="527" spans="1:6" ht="12.75">
      <c r="A527" s="119"/>
      <c r="B527" s="120"/>
      <c r="C527" s="116"/>
      <c r="D527" s="116"/>
      <c r="E527" s="124"/>
      <c r="F527" s="176"/>
    </row>
    <row r="528" spans="1:6" ht="12.75">
      <c r="A528" s="119"/>
      <c r="B528" s="120"/>
      <c r="C528" s="116"/>
      <c r="D528" s="116"/>
      <c r="E528" s="124"/>
      <c r="F528" s="176"/>
    </row>
    <row r="529" spans="1:6" ht="12.75">
      <c r="A529" s="119"/>
      <c r="B529" s="120"/>
      <c r="C529" s="116"/>
      <c r="D529" s="116"/>
      <c r="E529" s="124"/>
      <c r="F529" s="176"/>
    </row>
    <row r="530" spans="1:6" ht="12.75">
      <c r="A530" s="119"/>
      <c r="B530" s="120"/>
      <c r="C530" s="116"/>
      <c r="D530" s="116"/>
      <c r="E530" s="124"/>
      <c r="F530" s="176"/>
    </row>
    <row r="531" spans="1:6" ht="12.75">
      <c r="A531" s="119"/>
      <c r="B531" s="120"/>
      <c r="C531" s="116"/>
      <c r="D531" s="116"/>
      <c r="E531" s="124"/>
      <c r="F531" s="176"/>
    </row>
    <row r="532" spans="1:6" ht="12.75">
      <c r="A532" s="119"/>
      <c r="B532" s="120"/>
      <c r="C532" s="116"/>
      <c r="D532" s="116"/>
      <c r="E532" s="124"/>
      <c r="F532" s="176"/>
    </row>
    <row r="533" spans="1:6" ht="12.75">
      <c r="A533" s="119"/>
      <c r="B533" s="120"/>
      <c r="C533" s="116"/>
      <c r="D533" s="116"/>
      <c r="E533" s="124"/>
      <c r="F533" s="176"/>
    </row>
    <row r="534" spans="1:6" ht="12.75">
      <c r="A534" s="119"/>
      <c r="B534" s="120"/>
      <c r="C534" s="116"/>
      <c r="D534" s="116"/>
      <c r="E534" s="124"/>
      <c r="F534" s="176"/>
    </row>
    <row r="535" spans="1:6" ht="12.75">
      <c r="A535" s="119"/>
      <c r="B535" s="120"/>
      <c r="C535" s="116"/>
      <c r="D535" s="116"/>
      <c r="E535" s="124"/>
      <c r="F535" s="176"/>
    </row>
    <row r="536" spans="1:6" ht="12.75">
      <c r="A536" s="119"/>
      <c r="B536" s="120"/>
      <c r="C536" s="116"/>
      <c r="D536" s="116"/>
      <c r="E536" s="124"/>
      <c r="F536" s="176"/>
    </row>
    <row r="537" spans="1:6" ht="12.75">
      <c r="A537" s="119"/>
      <c r="B537" s="120"/>
      <c r="C537" s="116"/>
      <c r="D537" s="116"/>
      <c r="E537" s="124"/>
      <c r="F537" s="176"/>
    </row>
    <row r="538" spans="1:6" ht="12.75">
      <c r="A538" s="119"/>
      <c r="B538" s="120"/>
      <c r="C538" s="116"/>
      <c r="D538" s="116"/>
      <c r="E538" s="124"/>
      <c r="F538" s="176"/>
    </row>
    <row r="539" spans="1:6" ht="12.75">
      <c r="A539" s="119"/>
      <c r="B539" s="120"/>
      <c r="C539" s="116"/>
      <c r="D539" s="116"/>
      <c r="E539" s="124"/>
      <c r="F539" s="176"/>
    </row>
    <row r="540" spans="1:6" ht="12.75">
      <c r="A540" s="119"/>
      <c r="B540" s="120"/>
      <c r="C540" s="116"/>
      <c r="D540" s="116"/>
      <c r="E540" s="124"/>
      <c r="F540" s="176"/>
    </row>
    <row r="541" spans="1:6" ht="12.75">
      <c r="A541" s="119"/>
      <c r="B541" s="120"/>
      <c r="C541" s="116"/>
      <c r="D541" s="116"/>
      <c r="E541" s="124"/>
      <c r="F541" s="176"/>
    </row>
    <row r="542" spans="1:6" ht="12.75">
      <c r="A542" s="119"/>
      <c r="B542" s="120"/>
      <c r="C542" s="116"/>
      <c r="D542" s="116"/>
      <c r="E542" s="124"/>
      <c r="F542" s="176"/>
    </row>
    <row r="543" spans="1:6" ht="12.75">
      <c r="A543" s="119"/>
      <c r="B543" s="120"/>
      <c r="C543" s="116"/>
      <c r="D543" s="116"/>
      <c r="E543" s="124"/>
      <c r="F543" s="176"/>
    </row>
    <row r="544" spans="1:6" ht="12.75">
      <c r="A544" s="119"/>
      <c r="B544" s="120"/>
      <c r="C544" s="116"/>
      <c r="D544" s="116"/>
      <c r="E544" s="124"/>
      <c r="F544" s="176"/>
    </row>
    <row r="545" spans="1:6" ht="12.75">
      <c r="A545" s="119"/>
      <c r="B545" s="120"/>
      <c r="C545" s="116"/>
      <c r="D545" s="116"/>
      <c r="E545" s="124"/>
      <c r="F545" s="176"/>
    </row>
    <row r="546" spans="1:6" ht="12.75">
      <c r="A546" s="119"/>
      <c r="B546" s="120"/>
      <c r="C546" s="116"/>
      <c r="D546" s="116"/>
      <c r="E546" s="124"/>
      <c r="F546" s="176"/>
    </row>
    <row r="547" spans="1:6" ht="12.75">
      <c r="A547" s="119"/>
      <c r="B547" s="120"/>
      <c r="C547" s="116"/>
      <c r="D547" s="116"/>
      <c r="E547" s="124"/>
      <c r="F547" s="176"/>
    </row>
    <row r="548" spans="1:6" ht="12.75">
      <c r="A548" s="119"/>
      <c r="B548" s="120"/>
      <c r="C548" s="116"/>
      <c r="D548" s="116"/>
      <c r="E548" s="124"/>
      <c r="F548" s="176"/>
    </row>
    <row r="549" spans="1:6" ht="12.75">
      <c r="A549" s="119"/>
      <c r="B549" s="120"/>
      <c r="C549" s="116"/>
      <c r="D549" s="116"/>
      <c r="E549" s="124"/>
      <c r="F549" s="176"/>
    </row>
    <row r="550" spans="1:6" ht="12.75">
      <c r="A550" s="119"/>
      <c r="B550" s="120"/>
      <c r="C550" s="116"/>
      <c r="D550" s="116"/>
      <c r="E550" s="124"/>
      <c r="F550" s="176"/>
    </row>
    <row r="551" spans="1:6" ht="12.75">
      <c r="A551" s="119"/>
      <c r="B551" s="120"/>
      <c r="C551" s="116"/>
      <c r="D551" s="116"/>
      <c r="E551" s="124"/>
      <c r="F551" s="176"/>
    </row>
    <row r="552" spans="1:6" ht="12.75">
      <c r="A552" s="119"/>
      <c r="B552" s="120"/>
      <c r="C552" s="116"/>
      <c r="D552" s="116"/>
      <c r="E552" s="124"/>
      <c r="F552" s="176"/>
    </row>
    <row r="553" spans="1:6" ht="12.75">
      <c r="A553" s="119"/>
      <c r="B553" s="120"/>
      <c r="C553" s="116"/>
      <c r="D553" s="116"/>
      <c r="E553" s="124"/>
      <c r="F553" s="176"/>
    </row>
    <row r="554" spans="1:6" ht="12.75">
      <c r="A554" s="119"/>
      <c r="B554" s="120"/>
      <c r="C554" s="116"/>
      <c r="D554" s="116"/>
      <c r="E554" s="124"/>
      <c r="F554" s="176"/>
    </row>
    <row r="555" spans="1:6" ht="12.75">
      <c r="A555" s="119"/>
      <c r="B555" s="120"/>
      <c r="C555" s="116"/>
      <c r="D555" s="116"/>
      <c r="E555" s="124"/>
      <c r="F555" s="176"/>
    </row>
    <row r="556" spans="1:6" ht="12.75">
      <c r="A556" s="119"/>
      <c r="B556" s="120"/>
      <c r="C556" s="116"/>
      <c r="D556" s="116"/>
      <c r="E556" s="124"/>
      <c r="F556" s="176"/>
    </row>
    <row r="557" spans="1:6" ht="12.75">
      <c r="A557" s="119"/>
      <c r="B557" s="120"/>
      <c r="C557" s="116"/>
      <c r="D557" s="116"/>
      <c r="E557" s="124"/>
      <c r="F557" s="176"/>
    </row>
    <row r="558" spans="1:6" ht="12.75">
      <c r="A558" s="119"/>
      <c r="B558" s="120"/>
      <c r="C558" s="116"/>
      <c r="D558" s="116"/>
      <c r="E558" s="124"/>
      <c r="F558" s="176"/>
    </row>
    <row r="559" spans="1:6" ht="12.75">
      <c r="A559" s="119"/>
      <c r="B559" s="120"/>
      <c r="C559" s="116"/>
      <c r="D559" s="116"/>
      <c r="E559" s="124"/>
      <c r="F559" s="176"/>
    </row>
    <row r="560" spans="1:6" ht="12.75">
      <c r="A560" s="119"/>
      <c r="B560" s="120"/>
      <c r="C560" s="116"/>
      <c r="D560" s="116"/>
      <c r="E560" s="124"/>
      <c r="F560" s="176"/>
    </row>
    <row r="561" spans="1:6" ht="12.75">
      <c r="A561" s="119"/>
      <c r="B561" s="120"/>
      <c r="C561" s="116"/>
      <c r="D561" s="116"/>
      <c r="E561" s="124"/>
      <c r="F561" s="176"/>
    </row>
    <row r="562" spans="1:6" ht="12.75">
      <c r="A562" s="119"/>
      <c r="B562" s="120"/>
      <c r="C562" s="116"/>
      <c r="D562" s="116"/>
      <c r="E562" s="124"/>
      <c r="F562" s="176"/>
    </row>
    <row r="563" spans="1:6" ht="12.75">
      <c r="A563" s="119"/>
      <c r="B563" s="120"/>
      <c r="C563" s="116"/>
      <c r="D563" s="116"/>
      <c r="E563" s="124"/>
      <c r="F563" s="176"/>
    </row>
    <row r="564" spans="1:6" ht="12.75">
      <c r="A564" s="119"/>
      <c r="B564" s="120"/>
      <c r="C564" s="116"/>
      <c r="D564" s="116"/>
      <c r="E564" s="124"/>
      <c r="F564" s="176"/>
    </row>
    <row r="565" spans="1:6" ht="12.75">
      <c r="A565" s="119"/>
      <c r="B565" s="120"/>
      <c r="C565" s="116"/>
      <c r="D565" s="116"/>
      <c r="E565" s="124"/>
      <c r="F565" s="176"/>
    </row>
    <row r="566" spans="1:6" ht="12.75">
      <c r="A566" s="119"/>
      <c r="B566" s="120"/>
      <c r="C566" s="116"/>
      <c r="D566" s="116"/>
      <c r="E566" s="124"/>
      <c r="F566" s="176"/>
    </row>
    <row r="567" spans="1:6" ht="12.75">
      <c r="A567" s="119"/>
      <c r="B567" s="120"/>
      <c r="C567" s="116"/>
      <c r="D567" s="116"/>
      <c r="E567" s="124"/>
      <c r="F567" s="176"/>
    </row>
    <row r="568" spans="1:6" ht="12.75">
      <c r="A568" s="119"/>
      <c r="B568" s="120"/>
      <c r="C568" s="116"/>
      <c r="D568" s="116"/>
      <c r="E568" s="124"/>
      <c r="F568" s="176"/>
    </row>
    <row r="569" spans="1:6" ht="12.75">
      <c r="A569" s="119"/>
      <c r="B569" s="120"/>
      <c r="C569" s="116"/>
      <c r="D569" s="116"/>
      <c r="E569" s="124"/>
      <c r="F569" s="176"/>
    </row>
    <row r="570" spans="1:6" ht="12.75">
      <c r="A570" s="119"/>
      <c r="B570" s="120"/>
      <c r="C570" s="116"/>
      <c r="D570" s="116"/>
      <c r="E570" s="124"/>
      <c r="F570" s="176"/>
    </row>
    <row r="571" spans="1:6" ht="12.75">
      <c r="A571" s="119"/>
      <c r="B571" s="120"/>
      <c r="C571" s="116"/>
      <c r="D571" s="116"/>
      <c r="E571" s="124"/>
      <c r="F571" s="176"/>
    </row>
    <row r="572" spans="1:6" ht="12.75">
      <c r="A572" s="119"/>
      <c r="B572" s="120"/>
      <c r="C572" s="116"/>
      <c r="D572" s="116"/>
      <c r="E572" s="124"/>
      <c r="F572" s="176"/>
    </row>
    <row r="573" spans="1:6" ht="12.75">
      <c r="A573" s="119"/>
      <c r="B573" s="120"/>
      <c r="C573" s="116"/>
      <c r="D573" s="116"/>
      <c r="E573" s="124"/>
      <c r="F573" s="176"/>
    </row>
    <row r="574" spans="1:6" ht="12.75">
      <c r="A574" s="119"/>
      <c r="B574" s="120"/>
      <c r="C574" s="116"/>
      <c r="D574" s="116"/>
      <c r="E574" s="124"/>
      <c r="F574" s="176"/>
    </row>
    <row r="575" spans="1:6" ht="12.75">
      <c r="A575" s="121"/>
      <c r="B575" s="121"/>
      <c r="C575" s="172"/>
      <c r="D575" s="172"/>
      <c r="E575" s="124"/>
      <c r="F575" s="176"/>
    </row>
    <row r="576" spans="1:6" ht="12.75">
      <c r="A576" s="122"/>
      <c r="B576" s="123"/>
      <c r="C576" s="173"/>
      <c r="D576" s="173"/>
      <c r="E576" s="124"/>
      <c r="F576" s="176"/>
    </row>
    <row r="577" spans="1:6" ht="12.75">
      <c r="A577" s="122"/>
      <c r="B577" s="123"/>
      <c r="C577" s="173"/>
      <c r="D577" s="173"/>
      <c r="E577" s="124"/>
      <c r="F577" s="176"/>
    </row>
    <row r="578" spans="1:6" ht="12.75">
      <c r="A578" s="122"/>
      <c r="B578" s="123"/>
      <c r="C578" s="173"/>
      <c r="D578" s="173"/>
      <c r="E578" s="124"/>
      <c r="F578" s="176"/>
    </row>
    <row r="579" spans="1:6" ht="12.75">
      <c r="A579" s="117"/>
      <c r="B579" s="117"/>
      <c r="C579" s="118"/>
      <c r="D579" s="118"/>
      <c r="E579" s="125"/>
      <c r="F579" s="176"/>
    </row>
    <row r="580" spans="1:6" ht="12.75">
      <c r="A580" s="117"/>
      <c r="B580" s="117"/>
      <c r="C580" s="118"/>
      <c r="D580" s="118"/>
      <c r="E580" s="125"/>
      <c r="F580" s="176"/>
    </row>
  </sheetData>
  <sheetProtection password="EC45" sheet="1"/>
  <autoFilter ref="A1:A578"/>
  <printOptions/>
  <pageMargins left="0.75" right="0.75" top="1" bottom="1" header="0.5" footer="0.5"/>
  <pageSetup fitToHeight="10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22" customWidth="1"/>
    <col min="2" max="2" width="10.57421875" style="25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3.5" thickBot="1">
      <c r="A1" s="115" t="s">
        <v>167</v>
      </c>
      <c r="B1" s="115" t="s">
        <v>414</v>
      </c>
      <c r="D1" s="115" t="s">
        <v>415</v>
      </c>
      <c r="E1" s="115" t="s">
        <v>414</v>
      </c>
    </row>
    <row r="2" spans="1:5" ht="15.75">
      <c r="A2" s="43" t="s">
        <v>168</v>
      </c>
      <c r="B2" s="44">
        <v>1</v>
      </c>
      <c r="D2" s="1">
        <v>6</v>
      </c>
      <c r="E2" s="23" t="s">
        <v>416</v>
      </c>
    </row>
    <row r="3" spans="1:5" ht="16.5" thickBot="1">
      <c r="A3" s="43" t="s">
        <v>169</v>
      </c>
      <c r="B3" s="44">
        <v>3</v>
      </c>
      <c r="D3" s="2">
        <v>12</v>
      </c>
      <c r="E3" s="24" t="s">
        <v>417</v>
      </c>
    </row>
    <row r="4" spans="1:2" ht="15.75">
      <c r="A4" s="43" t="s">
        <v>170</v>
      </c>
      <c r="B4" s="44">
        <v>15</v>
      </c>
    </row>
    <row r="5" spans="1:2" ht="15.75">
      <c r="A5" s="43" t="s">
        <v>171</v>
      </c>
      <c r="B5" s="44">
        <v>21</v>
      </c>
    </row>
    <row r="6" spans="1:2" ht="15.75">
      <c r="A6" s="43" t="s">
        <v>172</v>
      </c>
      <c r="B6" s="44">
        <v>31</v>
      </c>
    </row>
    <row r="7" spans="1:2" ht="15.75">
      <c r="A7" s="43" t="s">
        <v>173</v>
      </c>
      <c r="B7" s="44">
        <v>37</v>
      </c>
    </row>
    <row r="8" spans="1:2" ht="15.75">
      <c r="A8" s="43" t="s">
        <v>174</v>
      </c>
      <c r="B8" s="44">
        <v>57</v>
      </c>
    </row>
    <row r="9" spans="1:2" ht="15.75">
      <c r="A9" s="43" t="s">
        <v>175</v>
      </c>
      <c r="B9" s="44">
        <v>47</v>
      </c>
    </row>
    <row r="10" spans="1:2" ht="15.75">
      <c r="A10" s="43" t="s">
        <v>176</v>
      </c>
      <c r="B10" s="44">
        <v>43</v>
      </c>
    </row>
    <row r="11" spans="1:2" ht="15.75">
      <c r="A11" s="43" t="s">
        <v>177</v>
      </c>
      <c r="B11" s="44">
        <v>55</v>
      </c>
    </row>
    <row r="12" spans="1:2" ht="15.75">
      <c r="A12" s="43" t="s">
        <v>178</v>
      </c>
      <c r="B12" s="44">
        <v>63</v>
      </c>
    </row>
    <row r="13" spans="1:2" ht="15.75">
      <c r="A13" s="43" t="s">
        <v>179</v>
      </c>
      <c r="B13" s="44">
        <v>85</v>
      </c>
    </row>
    <row r="14" spans="1:2" ht="15.75">
      <c r="A14" s="43" t="s">
        <v>180</v>
      </c>
      <c r="B14" s="44">
        <v>87</v>
      </c>
    </row>
    <row r="15" spans="1:2" ht="15.75">
      <c r="A15" s="43" t="s">
        <v>181</v>
      </c>
      <c r="B15" s="44">
        <v>141</v>
      </c>
    </row>
    <row r="16" spans="1:2" ht="15.75">
      <c r="A16" s="43" t="s">
        <v>182</v>
      </c>
      <c r="B16" s="44">
        <v>147</v>
      </c>
    </row>
    <row r="17" spans="1:2" ht="15.75">
      <c r="A17" s="43" t="s">
        <v>183</v>
      </c>
      <c r="B17" s="44">
        <v>127</v>
      </c>
    </row>
    <row r="18" spans="1:2" ht="15" customHeight="1">
      <c r="A18" s="43" t="s">
        <v>184</v>
      </c>
      <c r="B18" s="44">
        <v>133</v>
      </c>
    </row>
    <row r="19" spans="1:2" ht="15.75">
      <c r="A19" s="43" t="s">
        <v>185</v>
      </c>
      <c r="B19" s="44">
        <v>153</v>
      </c>
    </row>
    <row r="20" spans="1:2" ht="15.75">
      <c r="A20" s="43" t="s">
        <v>186</v>
      </c>
      <c r="B20" s="44">
        <v>159</v>
      </c>
    </row>
    <row r="21" spans="1:2" ht="15.75">
      <c r="A21" s="43" t="s">
        <v>187</v>
      </c>
      <c r="B21" s="44">
        <v>171</v>
      </c>
    </row>
    <row r="22" spans="1:2" ht="15.75">
      <c r="A22" s="43" t="s">
        <v>188</v>
      </c>
      <c r="B22" s="44">
        <v>165</v>
      </c>
    </row>
    <row r="23" spans="1:2" ht="15.75">
      <c r="A23" s="43" t="s">
        <v>189</v>
      </c>
      <c r="B23" s="44">
        <v>7</v>
      </c>
    </row>
    <row r="24" spans="1:2" ht="15.75">
      <c r="A24" s="43" t="s">
        <v>190</v>
      </c>
      <c r="B24" s="44">
        <v>9</v>
      </c>
    </row>
    <row r="25" spans="1:2" ht="15.75">
      <c r="A25" s="43" t="s">
        <v>191</v>
      </c>
      <c r="B25" s="44">
        <v>13</v>
      </c>
    </row>
    <row r="26" spans="1:2" ht="15.75">
      <c r="A26" s="43" t="s">
        <v>192</v>
      </c>
      <c r="B26" s="44">
        <v>17</v>
      </c>
    </row>
    <row r="27" spans="1:2" ht="15.75">
      <c r="A27" s="43" t="s">
        <v>384</v>
      </c>
      <c r="B27" s="44">
        <v>19</v>
      </c>
    </row>
    <row r="28" spans="1:2" ht="15.75">
      <c r="A28" s="43" t="s">
        <v>385</v>
      </c>
      <c r="B28" s="44">
        <v>23</v>
      </c>
    </row>
    <row r="29" spans="1:2" ht="15.75">
      <c r="A29" s="43" t="s">
        <v>386</v>
      </c>
      <c r="B29" s="44">
        <v>27</v>
      </c>
    </row>
    <row r="30" spans="1:2" ht="15.75">
      <c r="A30" s="43" t="s">
        <v>387</v>
      </c>
      <c r="B30" s="44">
        <v>25</v>
      </c>
    </row>
    <row r="31" spans="1:2" ht="15.75">
      <c r="A31" s="43" t="s">
        <v>388</v>
      </c>
      <c r="B31" s="44">
        <v>29</v>
      </c>
    </row>
    <row r="32" spans="1:2" ht="15.75">
      <c r="A32" s="43" t="s">
        <v>389</v>
      </c>
      <c r="B32" s="44">
        <v>35</v>
      </c>
    </row>
    <row r="33" spans="1:2" ht="15.75">
      <c r="A33" s="43" t="s">
        <v>390</v>
      </c>
      <c r="B33" s="44">
        <v>39</v>
      </c>
    </row>
    <row r="34" spans="1:2" ht="15.75">
      <c r="A34" s="43" t="s">
        <v>391</v>
      </c>
      <c r="B34" s="44">
        <v>49</v>
      </c>
    </row>
    <row r="35" spans="1:2" ht="15.75">
      <c r="A35" s="43" t="s">
        <v>392</v>
      </c>
      <c r="B35" s="44">
        <v>51</v>
      </c>
    </row>
    <row r="36" spans="1:2" ht="15.75">
      <c r="A36" s="43" t="s">
        <v>393</v>
      </c>
      <c r="B36" s="44">
        <v>45</v>
      </c>
    </row>
    <row r="37" spans="1:2" ht="15.75">
      <c r="A37" s="43" t="s">
        <v>394</v>
      </c>
      <c r="B37" s="44">
        <v>59</v>
      </c>
    </row>
    <row r="38" spans="1:2" ht="15.75">
      <c r="A38" s="43" t="s">
        <v>395</v>
      </c>
      <c r="B38" s="44">
        <v>61</v>
      </c>
    </row>
    <row r="39" spans="1:2" ht="15.75">
      <c r="A39" s="43" t="s">
        <v>396</v>
      </c>
      <c r="B39" s="44">
        <v>65</v>
      </c>
    </row>
    <row r="40" spans="1:2" ht="15.75">
      <c r="A40" s="43" t="s">
        <v>197</v>
      </c>
      <c r="B40" s="44">
        <v>75</v>
      </c>
    </row>
    <row r="41" spans="1:2" ht="15.75">
      <c r="A41" s="43" t="s">
        <v>198</v>
      </c>
      <c r="B41" s="44">
        <v>77</v>
      </c>
    </row>
    <row r="42" spans="1:2" ht="15.75">
      <c r="A42" s="43" t="s">
        <v>199</v>
      </c>
      <c r="B42" s="44">
        <v>79</v>
      </c>
    </row>
    <row r="43" spans="1:2" ht="15.75">
      <c r="A43" s="43" t="s">
        <v>200</v>
      </c>
      <c r="B43" s="44">
        <v>81</v>
      </c>
    </row>
    <row r="44" spans="1:2" ht="15.75">
      <c r="A44" s="43" t="s">
        <v>201</v>
      </c>
      <c r="B44" s="44">
        <v>83</v>
      </c>
    </row>
    <row r="45" spans="1:2" ht="15.75">
      <c r="A45" s="43" t="s">
        <v>202</v>
      </c>
      <c r="B45" s="44">
        <v>91</v>
      </c>
    </row>
    <row r="46" spans="1:2" ht="15.75">
      <c r="A46" s="43" t="s">
        <v>203</v>
      </c>
      <c r="B46" s="44">
        <v>93</v>
      </c>
    </row>
    <row r="47" spans="1:2" ht="15.75">
      <c r="A47" s="43" t="s">
        <v>204</v>
      </c>
      <c r="B47" s="44">
        <v>95</v>
      </c>
    </row>
    <row r="48" spans="1:2" ht="15.75">
      <c r="A48" s="43" t="s">
        <v>205</v>
      </c>
      <c r="B48" s="44">
        <v>97</v>
      </c>
    </row>
    <row r="49" spans="1:2" ht="15.75">
      <c r="A49" s="43" t="s">
        <v>206</v>
      </c>
      <c r="B49" s="44">
        <v>99</v>
      </c>
    </row>
    <row r="50" spans="1:2" ht="15.75">
      <c r="A50" s="43" t="s">
        <v>207</v>
      </c>
      <c r="B50" s="44">
        <v>101</v>
      </c>
    </row>
    <row r="51" spans="1:2" ht="15.75">
      <c r="A51" s="43" t="s">
        <v>208</v>
      </c>
      <c r="B51" s="44">
        <v>103</v>
      </c>
    </row>
    <row r="52" spans="1:2" ht="15.75">
      <c r="A52" s="43" t="s">
        <v>209</v>
      </c>
      <c r="B52" s="44">
        <v>105</v>
      </c>
    </row>
    <row r="53" spans="1:2" ht="15.75">
      <c r="A53" s="43" t="s">
        <v>210</v>
      </c>
      <c r="B53" s="44">
        <v>107</v>
      </c>
    </row>
    <row r="54" spans="1:2" ht="15.75">
      <c r="A54" s="43" t="s">
        <v>211</v>
      </c>
      <c r="B54" s="44">
        <v>109</v>
      </c>
    </row>
    <row r="55" spans="1:2" ht="15.75">
      <c r="A55" s="43" t="s">
        <v>212</v>
      </c>
      <c r="B55" s="44">
        <v>115</v>
      </c>
    </row>
    <row r="56" spans="1:2" ht="15.75">
      <c r="A56" s="43" t="s">
        <v>213</v>
      </c>
      <c r="B56" s="44">
        <v>117</v>
      </c>
    </row>
    <row r="57" spans="1:2" ht="15.75">
      <c r="A57" s="43" t="s">
        <v>214</v>
      </c>
      <c r="B57" s="44">
        <v>119</v>
      </c>
    </row>
    <row r="58" spans="1:2" ht="15.75">
      <c r="A58" s="43" t="s">
        <v>215</v>
      </c>
      <c r="B58" s="44">
        <v>121</v>
      </c>
    </row>
    <row r="59" spans="1:2" ht="15.75">
      <c r="A59" s="43" t="s">
        <v>216</v>
      </c>
      <c r="B59" s="44">
        <v>125</v>
      </c>
    </row>
    <row r="60" spans="1:2" ht="15.75">
      <c r="A60" s="43" t="s">
        <v>217</v>
      </c>
      <c r="B60" s="44">
        <v>129</v>
      </c>
    </row>
    <row r="61" spans="1:2" ht="15.75">
      <c r="A61" s="43" t="s">
        <v>218</v>
      </c>
      <c r="B61" s="44">
        <v>131</v>
      </c>
    </row>
    <row r="62" spans="1:2" ht="15.75">
      <c r="A62" s="43" t="s">
        <v>219</v>
      </c>
      <c r="B62" s="44">
        <v>135</v>
      </c>
    </row>
    <row r="63" spans="1:2" ht="15.75">
      <c r="A63" s="43" t="s">
        <v>220</v>
      </c>
      <c r="B63" s="44">
        <v>139</v>
      </c>
    </row>
    <row r="64" spans="1:2" ht="15.75">
      <c r="A64" s="43" t="s">
        <v>221</v>
      </c>
      <c r="B64" s="44">
        <v>143</v>
      </c>
    </row>
    <row r="65" spans="1:2" ht="15.75">
      <c r="A65" s="43" t="s">
        <v>222</v>
      </c>
      <c r="B65" s="44">
        <v>145</v>
      </c>
    </row>
    <row r="66" spans="1:2" ht="15.75">
      <c r="A66" s="43" t="s">
        <v>223</v>
      </c>
      <c r="B66" s="44">
        <v>149</v>
      </c>
    </row>
    <row r="67" spans="1:2" ht="15.75">
      <c r="A67" s="43" t="s">
        <v>224</v>
      </c>
      <c r="B67" s="44">
        <v>151</v>
      </c>
    </row>
    <row r="68" spans="1:2" ht="15.75">
      <c r="A68" s="43" t="s">
        <v>225</v>
      </c>
      <c r="B68" s="44">
        <v>155</v>
      </c>
    </row>
    <row r="69" spans="1:2" ht="15.75">
      <c r="A69" s="43" t="s">
        <v>226</v>
      </c>
      <c r="B69" s="44">
        <v>163</v>
      </c>
    </row>
    <row r="70" spans="1:2" ht="15.75">
      <c r="A70" s="43" t="s">
        <v>227</v>
      </c>
      <c r="B70" s="44">
        <v>167</v>
      </c>
    </row>
    <row r="71" spans="1:2" ht="15.75">
      <c r="A71" s="43" t="s">
        <v>228</v>
      </c>
      <c r="B71" s="44">
        <v>177</v>
      </c>
    </row>
    <row r="72" spans="1:2" ht="15.75">
      <c r="A72" s="43" t="s">
        <v>229</v>
      </c>
      <c r="B72" s="44">
        <v>89</v>
      </c>
    </row>
    <row r="73" spans="1:2" ht="15.75">
      <c r="A73" s="43" t="s">
        <v>242</v>
      </c>
      <c r="B73" s="44">
        <v>123</v>
      </c>
    </row>
    <row r="74" spans="1:2" ht="15.75">
      <c r="A74" s="43" t="s">
        <v>230</v>
      </c>
      <c r="B74" s="44">
        <v>5</v>
      </c>
    </row>
    <row r="75" spans="1:2" ht="15.75">
      <c r="A75" s="43" t="s">
        <v>231</v>
      </c>
      <c r="B75" s="44">
        <v>67</v>
      </c>
    </row>
    <row r="76" spans="1:2" ht="15.75">
      <c r="A76" s="43" t="s">
        <v>232</v>
      </c>
      <c r="B76" s="44">
        <v>69</v>
      </c>
    </row>
    <row r="77" spans="1:2" ht="15.75">
      <c r="A77" s="43" t="s">
        <v>233</v>
      </c>
      <c r="B77" s="44">
        <v>113</v>
      </c>
    </row>
    <row r="78" spans="1:2" ht="15.75">
      <c r="A78" s="43" t="s">
        <v>234</v>
      </c>
      <c r="B78" s="44">
        <v>137</v>
      </c>
    </row>
    <row r="79" spans="1:2" ht="15.75">
      <c r="A79" s="43" t="s">
        <v>235</v>
      </c>
      <c r="B79" s="44">
        <v>157</v>
      </c>
    </row>
    <row r="80" spans="1:2" ht="15.75">
      <c r="A80" s="43" t="s">
        <v>236</v>
      </c>
      <c r="B80" s="44">
        <v>33</v>
      </c>
    </row>
    <row r="81" spans="1:2" ht="15.75">
      <c r="A81" s="43" t="s">
        <v>237</v>
      </c>
      <c r="B81" s="44">
        <v>169</v>
      </c>
    </row>
    <row r="82" spans="1:2" ht="15.75">
      <c r="A82" s="43" t="s">
        <v>238</v>
      </c>
      <c r="B82" s="44">
        <v>11</v>
      </c>
    </row>
    <row r="83" spans="1:2" ht="15.75">
      <c r="A83" s="43" t="s">
        <v>239</v>
      </c>
      <c r="B83" s="44">
        <v>161</v>
      </c>
    </row>
    <row r="84" spans="1:2" ht="15.75">
      <c r="A84" s="43" t="s">
        <v>240</v>
      </c>
      <c r="B84" s="44">
        <v>173</v>
      </c>
    </row>
    <row r="85" spans="1:2" ht="15.75">
      <c r="A85" s="43" t="s">
        <v>241</v>
      </c>
      <c r="B85" s="44">
        <v>175</v>
      </c>
    </row>
    <row r="86" spans="1:2" ht="32.25" thickBot="1">
      <c r="A86" s="45" t="s">
        <v>409</v>
      </c>
      <c r="B86" s="46">
        <v>999</v>
      </c>
    </row>
    <row r="87" spans="1:2" ht="16.5" thickBot="1">
      <c r="A87" s="45" t="s">
        <v>823</v>
      </c>
      <c r="B87" s="46">
        <v>190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2014-06-24T13:13:41Z</cp:lastPrinted>
  <dcterms:created xsi:type="dcterms:W3CDTF">2004-03-24T19:37:04Z</dcterms:created>
  <dcterms:modified xsi:type="dcterms:W3CDTF">2014-10-09T07:47:26Z</dcterms:modified>
  <cp:category/>
  <cp:version/>
  <cp:contentType/>
  <cp:contentStatus/>
</cp:coreProperties>
</file>